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GL2\Klima\"/>
    </mc:Choice>
  </mc:AlternateContent>
  <bookViews>
    <workbookView xWindow="0" yWindow="0" windowWidth="15330" windowHeight="768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" i="1" l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13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5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H3" i="1"/>
  <c r="H4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E3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E2" i="1"/>
  <c r="K2" i="1" s="1"/>
  <c r="C111" i="1" l="1"/>
  <c r="C112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K4" i="1"/>
  <c r="K3" i="1"/>
  <c r="C114" i="1" l="1"/>
  <c r="K5" i="1"/>
  <c r="K6" i="1"/>
  <c r="K7" i="1"/>
  <c r="K8" i="1"/>
  <c r="K9" i="1"/>
  <c r="C115" i="1" l="1"/>
  <c r="K10" i="1"/>
  <c r="C116" i="1" l="1"/>
  <c r="K11" i="1"/>
  <c r="C117" i="1" l="1"/>
  <c r="K12" i="1"/>
  <c r="C118" i="1" l="1"/>
  <c r="K13" i="1"/>
  <c r="C119" i="1" l="1"/>
  <c r="K14" i="1"/>
  <c r="C120" i="1" l="1"/>
  <c r="K15" i="1"/>
  <c r="C121" i="1" l="1"/>
  <c r="K16" i="1"/>
  <c r="C122" i="1" l="1"/>
  <c r="K17" i="1"/>
  <c r="C123" i="1" l="1"/>
  <c r="K18" i="1"/>
  <c r="C124" i="1" l="1"/>
  <c r="K19" i="1"/>
  <c r="C125" i="1" l="1"/>
  <c r="K20" i="1"/>
  <c r="C126" i="1" l="1"/>
  <c r="K21" i="1"/>
  <c r="C127" i="1" l="1"/>
  <c r="K22" i="1"/>
  <c r="C128" i="1" l="1"/>
  <c r="K23" i="1"/>
  <c r="C129" i="1" l="1"/>
  <c r="K24" i="1"/>
  <c r="C130" i="1" l="1"/>
  <c r="K25" i="1"/>
  <c r="C131" i="1" l="1"/>
  <c r="K26" i="1"/>
  <c r="C132" i="1" l="1"/>
  <c r="K27" i="1"/>
  <c r="C133" i="1" l="1"/>
  <c r="K28" i="1"/>
  <c r="C134" i="1" l="1"/>
  <c r="K29" i="1"/>
  <c r="C135" i="1" l="1"/>
  <c r="K30" i="1"/>
  <c r="C136" i="1" l="1"/>
  <c r="K31" i="1"/>
  <c r="C137" i="1" l="1"/>
  <c r="K32" i="1"/>
  <c r="C138" i="1" l="1"/>
  <c r="K33" i="1"/>
  <c r="C139" i="1" l="1"/>
  <c r="K34" i="1"/>
  <c r="C140" i="1" l="1"/>
  <c r="K35" i="1"/>
  <c r="C141" i="1" l="1"/>
  <c r="K36" i="1"/>
  <c r="C142" i="1" l="1"/>
  <c r="K37" i="1"/>
  <c r="C143" i="1" l="1"/>
  <c r="K38" i="1"/>
  <c r="C144" i="1" l="1"/>
  <c r="K39" i="1"/>
  <c r="C145" i="1" l="1"/>
  <c r="K40" i="1"/>
  <c r="C146" i="1" l="1"/>
  <c r="K41" i="1"/>
  <c r="C147" i="1" l="1"/>
  <c r="K42" i="1"/>
  <c r="C148" i="1" l="1"/>
  <c r="K43" i="1"/>
  <c r="C149" i="1" l="1"/>
  <c r="K44" i="1"/>
  <c r="C150" i="1" l="1"/>
  <c r="K45" i="1"/>
  <c r="C151" i="1" l="1"/>
  <c r="K46" i="1"/>
  <c r="C152" i="1" l="1"/>
  <c r="K47" i="1"/>
  <c r="C153" i="1" l="1"/>
  <c r="K48" i="1"/>
  <c r="C154" i="1" l="1"/>
  <c r="K49" i="1"/>
  <c r="C155" i="1" l="1"/>
  <c r="K50" i="1"/>
  <c r="C156" i="1" l="1"/>
  <c r="K51" i="1"/>
  <c r="C157" i="1" l="1"/>
  <c r="K52" i="1"/>
  <c r="C158" i="1" l="1"/>
  <c r="K53" i="1"/>
  <c r="C159" i="1" l="1"/>
  <c r="K54" i="1"/>
  <c r="C160" i="1" l="1"/>
  <c r="K55" i="1"/>
  <c r="C161" i="1" l="1"/>
  <c r="K56" i="1"/>
  <c r="C162" i="1" l="1"/>
  <c r="K57" i="1"/>
  <c r="C163" i="1" l="1"/>
  <c r="K58" i="1"/>
  <c r="C164" i="1" l="1"/>
  <c r="K59" i="1"/>
  <c r="C165" i="1" l="1"/>
  <c r="K60" i="1"/>
  <c r="C166" i="1" l="1"/>
  <c r="K61" i="1"/>
  <c r="K62" i="1" l="1"/>
  <c r="K63" i="1" l="1"/>
  <c r="K64" i="1" l="1"/>
  <c r="K65" i="1" l="1"/>
  <c r="K66" i="1" l="1"/>
  <c r="K67" i="1" l="1"/>
  <c r="K68" i="1" l="1"/>
  <c r="K69" i="1" l="1"/>
  <c r="K70" i="1" l="1"/>
  <c r="K71" i="1" l="1"/>
  <c r="K72" i="1" l="1"/>
  <c r="K73" i="1" l="1"/>
  <c r="K74" i="1" l="1"/>
  <c r="K75" i="1" l="1"/>
  <c r="K76" i="1" l="1"/>
  <c r="K77" i="1" l="1"/>
  <c r="K78" i="1" l="1"/>
  <c r="K79" i="1" l="1"/>
  <c r="K80" i="1" l="1"/>
  <c r="K81" i="1" l="1"/>
  <c r="K82" i="1" l="1"/>
  <c r="K83" i="1" l="1"/>
  <c r="K84" i="1" l="1"/>
  <c r="K85" i="1" l="1"/>
  <c r="K86" i="1" l="1"/>
  <c r="K87" i="1" l="1"/>
  <c r="K88" i="1" l="1"/>
  <c r="K89" i="1" l="1"/>
  <c r="K90" i="1" l="1"/>
  <c r="K91" i="1" l="1"/>
  <c r="K92" i="1" l="1"/>
  <c r="K93" i="1" l="1"/>
  <c r="K94" i="1" l="1"/>
  <c r="K95" i="1" l="1"/>
  <c r="K96" i="1" l="1"/>
  <c r="K97" i="1" l="1"/>
  <c r="K98" i="1" l="1"/>
  <c r="K99" i="1" l="1"/>
  <c r="K100" i="1" l="1"/>
  <c r="K101" i="1" l="1"/>
  <c r="K102" i="1" l="1"/>
  <c r="K103" i="1" l="1"/>
  <c r="K104" i="1" l="1"/>
  <c r="K105" i="1" l="1"/>
  <c r="K106" i="1" l="1"/>
  <c r="K107" i="1" l="1"/>
  <c r="K108" i="1" l="1"/>
  <c r="K109" i="1" l="1"/>
  <c r="K110" i="1" l="1"/>
  <c r="K111" i="1" l="1"/>
  <c r="K112" i="1" l="1"/>
</calcChain>
</file>

<file path=xl/comments1.xml><?xml version="1.0" encoding="utf-8"?>
<comments xmlns="http://schemas.openxmlformats.org/spreadsheetml/2006/main">
  <authors>
    <author>leifg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is set to change from 0,5 to 1,3 in 1961</t>
        </r>
      </text>
    </comment>
  </commentList>
</comments>
</file>

<file path=xl/sharedStrings.xml><?xml version="1.0" encoding="utf-8"?>
<sst xmlns="http://schemas.openxmlformats.org/spreadsheetml/2006/main" count="13" uniqueCount="12">
  <si>
    <t>qt</t>
  </si>
  <si>
    <t>k</t>
  </si>
  <si>
    <t>Ct</t>
  </si>
  <si>
    <t>C0</t>
  </si>
  <si>
    <t>rt</t>
  </si>
  <si>
    <t>lambda0</t>
  </si>
  <si>
    <t>ft</t>
  </si>
  <si>
    <t>dT</t>
  </si>
  <si>
    <t>yr</t>
  </si>
  <si>
    <t>CO2</t>
  </si>
  <si>
    <t>Had4 60yr lowpass</t>
  </si>
  <si>
    <t>can change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</si>
</sst>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2" fontId="0" fillId="0" borderId="0" xfId="0" applyNumberFormat="1"/>
    <xf numFmtId="169" fontId="1" fillId="0" borderId="0" xfId="0" applyNumberFormat="1" applyFont="1" applyAlignment="1">
      <alignment vertical="center"/>
    </xf>
    <xf numFmtId="169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deltaT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Model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'Ark1'!$J$2:$J$166</c:f>
              <c:numCache>
                <c:formatCode>General</c:formatCode>
                <c:ptCount val="165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</c:numCache>
            </c:numRef>
          </c:xVal>
          <c:yVal>
            <c:numRef>
              <c:f>'Ark1'!$K$2:$K$166</c:f>
              <c:numCache>
                <c:formatCode>0.00</c:formatCode>
                <c:ptCount val="165"/>
                <c:pt idx="0">
                  <c:v>0</c:v>
                </c:pt>
                <c:pt idx="1">
                  <c:v>2.8420554505821137E-3</c:v>
                </c:pt>
                <c:pt idx="2">
                  <c:v>5.6821351933577843E-3</c:v>
                </c:pt>
                <c:pt idx="3">
                  <c:v>8.5202419733181756E-3</c:v>
                </c:pt>
                <c:pt idx="4">
                  <c:v>1.1356378529740429E-2</c:v>
                </c:pt>
                <c:pt idx="5">
                  <c:v>1.2348561365229953E-2</c:v>
                </c:pt>
                <c:pt idx="6">
                  <c:v>1.3482189632489162E-2</c:v>
                </c:pt>
                <c:pt idx="7">
                  <c:v>1.4473856395968961E-2</c:v>
                </c:pt>
                <c:pt idx="8">
                  <c:v>1.5465282509522822E-2</c:v>
                </c:pt>
                <c:pt idx="9">
                  <c:v>1.6598046401423299E-2</c:v>
                </c:pt>
                <c:pt idx="10">
                  <c:v>1.7588957229662527E-2</c:v>
                </c:pt>
                <c:pt idx="11">
                  <c:v>1.8579627774680422E-2</c:v>
                </c:pt>
                <c:pt idx="12">
                  <c:v>1.9711528608367401E-2</c:v>
                </c:pt>
                <c:pt idx="13">
                  <c:v>2.0701684652967373E-2</c:v>
                </c:pt>
                <c:pt idx="14">
                  <c:v>2.1691600780214881E-2</c:v>
                </c:pt>
                <c:pt idx="15">
                  <c:v>2.2822639869821661E-2</c:v>
                </c:pt>
                <c:pt idx="16">
                  <c:v>2.381204227975595E-2</c:v>
                </c:pt>
                <c:pt idx="17">
                  <c:v>2.4801205137369844E-2</c:v>
                </c:pt>
                <c:pt idx="18">
                  <c:v>2.5931383794034174E-2</c:v>
                </c:pt>
                <c:pt idx="19">
                  <c:v>2.6920033715653907E-2</c:v>
                </c:pt>
                <c:pt idx="20">
                  <c:v>2.7484869129999263E-2</c:v>
                </c:pt>
                <c:pt idx="21">
                  <c:v>2.8049626463696343E-2</c:v>
                </c:pt>
                <c:pt idx="22">
                  <c:v>2.8614305738327496E-2</c:v>
                </c:pt>
                <c:pt idx="23">
                  <c:v>2.9178906975468804E-2</c:v>
                </c:pt>
                <c:pt idx="24">
                  <c:v>2.9743430196687442E-2</c:v>
                </c:pt>
                <c:pt idx="25">
                  <c:v>3.2564876818116803E-2</c:v>
                </c:pt>
                <c:pt idx="26">
                  <c:v>3.5384376271261717E-2</c:v>
                </c:pt>
                <c:pt idx="27">
                  <c:v>3.8201931241870969E-2</c:v>
                </c:pt>
                <c:pt idx="28">
                  <c:v>4.1017544410141306E-2</c:v>
                </c:pt>
                <c:pt idx="29">
                  <c:v>4.4112479305576643E-2</c:v>
                </c:pt>
                <c:pt idx="30">
                  <c:v>4.7205071408659073E-2</c:v>
                </c:pt>
                <c:pt idx="31">
                  <c:v>5.0435734778448343E-2</c:v>
                </c:pt>
                <c:pt idx="32">
                  <c:v>5.3523545836528533E-2</c:v>
                </c:pt>
                <c:pt idx="33">
                  <c:v>5.6609024870931703E-2</c:v>
                </c:pt>
                <c:pt idx="34">
                  <c:v>5.9692175401450782E-2</c:v>
                </c:pt>
                <c:pt idx="35">
                  <c:v>6.2912983278609835E-2</c:v>
                </c:pt>
                <c:pt idx="36">
                  <c:v>6.5991381889855968E-2</c:v>
                </c:pt>
                <c:pt idx="37">
                  <c:v>6.9067462667642757E-2</c:v>
                </c:pt>
                <c:pt idx="38">
                  <c:v>7.3118760912679354E-2</c:v>
                </c:pt>
                <c:pt idx="39">
                  <c:v>7.7166045709773853E-2</c:v>
                </c:pt>
                <c:pt idx="40">
                  <c:v>8.1348677080928147E-2</c:v>
                </c:pt>
                <c:pt idx="41">
                  <c:v>8.5387821083955692E-2</c:v>
                </c:pt>
                <c:pt idx="42">
                  <c:v>8.9422975672438079E-2</c:v>
                </c:pt>
                <c:pt idx="43">
                  <c:v>9.3454148719196509E-2</c:v>
                </c:pt>
                <c:pt idx="44">
                  <c:v>9.748134807376696E-2</c:v>
                </c:pt>
                <c:pt idx="45">
                  <c:v>0.10150458156249903</c:v>
                </c:pt>
                <c:pt idx="46">
                  <c:v>0.10566238219151745</c:v>
                </c:pt>
                <c:pt idx="47">
                  <c:v>0.10967757125716771</c:v>
                </c:pt>
                <c:pt idx="48">
                  <c:v>0.11368881806487878</c:v>
                </c:pt>
                <c:pt idx="49">
                  <c:v>0.11769613034836104</c:v>
                </c:pt>
                <c:pt idx="50">
                  <c:v>0.11424178453890027</c:v>
                </c:pt>
                <c:pt idx="51">
                  <c:v>0.11078451552877897</c:v>
                </c:pt>
                <c:pt idx="52">
                  <c:v>0.10732431836635538</c:v>
                </c:pt>
                <c:pt idx="53">
                  <c:v>0.10386118808739569</c:v>
                </c:pt>
                <c:pt idx="54">
                  <c:v>0.11838664916103357</c:v>
                </c:pt>
                <c:pt idx="55">
                  <c:v>0.13286064919345855</c:v>
                </c:pt>
                <c:pt idx="56">
                  <c:v>0.1408338797478606</c:v>
                </c:pt>
                <c:pt idx="57">
                  <c:v>0.14865450944583999</c:v>
                </c:pt>
                <c:pt idx="58">
                  <c:v>0.15659700586829584</c:v>
                </c:pt>
                <c:pt idx="59">
                  <c:v>0.16438754764959734</c:v>
                </c:pt>
                <c:pt idx="60">
                  <c:v>0.16739045447017017</c:v>
                </c:pt>
                <c:pt idx="61">
                  <c:v>0.17025480799554921</c:v>
                </c:pt>
                <c:pt idx="62">
                  <c:v>0.17325340691577887</c:v>
                </c:pt>
                <c:pt idx="63">
                  <c:v>0.17624980657003345</c:v>
                </c:pt>
                <c:pt idx="64">
                  <c:v>0.17910795761371592</c:v>
                </c:pt>
                <c:pt idx="65">
                  <c:v>0.18210006800412576</c:v>
                </c:pt>
                <c:pt idx="66">
                  <c:v>0.1845465294305097</c:v>
                </c:pt>
                <c:pt idx="67">
                  <c:v>0.18712731702738164</c:v>
                </c:pt>
                <c:pt idx="68">
                  <c:v>0.18957077077572937</c:v>
                </c:pt>
                <c:pt idx="69">
                  <c:v>0.19201276400172579</c:v>
                </c:pt>
                <c:pt idx="70">
                  <c:v>0.19458884095967907</c:v>
                </c:pt>
                <c:pt idx="71">
                  <c:v>0.19702783747728325</c:v>
                </c:pt>
                <c:pt idx="72">
                  <c:v>0.20582322202708997</c:v>
                </c:pt>
                <c:pt idx="73">
                  <c:v>0.21459971207352044</c:v>
                </c:pt>
                <c:pt idx="74">
                  <c:v>0.22335738862204063</c:v>
                </c:pt>
                <c:pt idx="75">
                  <c:v>0.23209633215829445</c:v>
                </c:pt>
                <c:pt idx="76">
                  <c:v>0.24081662265254558</c:v>
                </c:pt>
                <c:pt idx="77">
                  <c:v>0.24951833956405867</c:v>
                </c:pt>
                <c:pt idx="78">
                  <c:v>0.25139013210379929</c:v>
                </c:pt>
                <c:pt idx="79">
                  <c:v>0.25326106745547144</c:v>
                </c:pt>
                <c:pt idx="80">
                  <c:v>0.25499759772049296</c:v>
                </c:pt>
                <c:pt idx="81">
                  <c:v>0.25686688213889297</c:v>
                </c:pt>
                <c:pt idx="82">
                  <c:v>0.25873531166434915</c:v>
                </c:pt>
                <c:pt idx="83">
                  <c:v>0.26060288707845414</c:v>
                </c:pt>
                <c:pt idx="84">
                  <c:v>0.26233630015267723</c:v>
                </c:pt>
                <c:pt idx="85">
                  <c:v>0.26420223055526831</c:v>
                </c:pt>
                <c:pt idx="86">
                  <c:v>0.26633367943390224</c:v>
                </c:pt>
                <c:pt idx="87">
                  <c:v>0.26859712609424369</c:v>
                </c:pt>
                <c:pt idx="88">
                  <c:v>0.2707262839134274</c:v>
                </c:pt>
                <c:pt idx="89">
                  <c:v>0.27285433268789255</c:v>
                </c:pt>
                <c:pt idx="90">
                  <c:v>0.27498127357240376</c:v>
                </c:pt>
                <c:pt idx="91">
                  <c:v>0.27723993563330612</c:v>
                </c:pt>
                <c:pt idx="92">
                  <c:v>0.2793645951340713</c:v>
                </c:pt>
                <c:pt idx="93">
                  <c:v>0.28148815027015678</c:v>
                </c:pt>
                <c:pt idx="94">
                  <c:v>0.28785220095607239</c:v>
                </c:pt>
                <c:pt idx="95">
                  <c:v>0.29420635356162533</c:v>
                </c:pt>
                <c:pt idx="96">
                  <c:v>0.30055063882820071</c:v>
                </c:pt>
                <c:pt idx="97">
                  <c:v>0.30688508735419606</c:v>
                </c:pt>
                <c:pt idx="98">
                  <c:v>0.3132097295958991</c:v>
                </c:pt>
                <c:pt idx="99">
                  <c:v>0.3195245958683669</c:v>
                </c:pt>
                <c:pt idx="100">
                  <c:v>0.32582971634630559</c:v>
                </c:pt>
                <c:pt idx="101">
                  <c:v>0.33212512106492392</c:v>
                </c:pt>
                <c:pt idx="102">
                  <c:v>0.33841083992080079</c:v>
                </c:pt>
                <c:pt idx="103">
                  <c:v>0.34468690267273355</c:v>
                </c:pt>
                <c:pt idx="104">
                  <c:v>0.35147510836161405</c:v>
                </c:pt>
                <c:pt idx="105">
                  <c:v>0.35812183386688512</c:v>
                </c:pt>
                <c:pt idx="106">
                  <c:v>0.36488777179226639</c:v>
                </c:pt>
                <c:pt idx="107">
                  <c:v>0.37164252314384877</c:v>
                </c:pt>
                <c:pt idx="108">
                  <c:v>0.37825654512068702</c:v>
                </c:pt>
                <c:pt idx="109">
                  <c:v>0.3873172153801861</c:v>
                </c:pt>
                <c:pt idx="110">
                  <c:v>0.39932396366815925</c:v>
                </c:pt>
                <c:pt idx="111">
                  <c:v>0.39720152222555705</c:v>
                </c:pt>
                <c:pt idx="112">
                  <c:v>0.40120339904090607</c:v>
                </c:pt>
                <c:pt idx="113">
                  <c:v>0.40386566587541695</c:v>
                </c:pt>
                <c:pt idx="114">
                  <c:v>0.40696595363814703</c:v>
                </c:pt>
                <c:pt idx="115">
                  <c:v>0.40902941903163381</c:v>
                </c:pt>
                <c:pt idx="116">
                  <c:v>0.41559480047526554</c:v>
                </c:pt>
                <c:pt idx="117">
                  <c:v>0.41940384719749818</c:v>
                </c:pt>
                <c:pt idx="118">
                  <c:v>0.42369017729115221</c:v>
                </c:pt>
                <c:pt idx="119">
                  <c:v>0.43135686730105183</c:v>
                </c:pt>
                <c:pt idx="120">
                  <c:v>0.43647945646531328</c:v>
                </c:pt>
                <c:pt idx="121">
                  <c:v>0.43956427447955149</c:v>
                </c:pt>
                <c:pt idx="122">
                  <c:v>0.44499616388042174</c:v>
                </c:pt>
                <c:pt idx="123">
                  <c:v>0.45566095285141761</c:v>
                </c:pt>
                <c:pt idx="124">
                  <c:v>0.45799466866707134</c:v>
                </c:pt>
                <c:pt idx="125">
                  <c:v>0.46231953821293137</c:v>
                </c:pt>
                <c:pt idx="126">
                  <c:v>0.46691649476225228</c:v>
                </c:pt>
                <c:pt idx="127">
                  <c:v>0.47508195657289276</c:v>
                </c:pt>
                <c:pt idx="128">
                  <c:v>0.48273679540681647</c:v>
                </c:pt>
                <c:pt idx="129">
                  <c:v>0.48914189890571635</c:v>
                </c:pt>
                <c:pt idx="130">
                  <c:v>0.4979818963882548</c:v>
                </c:pt>
                <c:pt idx="131">
                  <c:v>0.50460251049328664</c:v>
                </c:pt>
                <c:pt idx="132">
                  <c:v>0.50972242703386861</c:v>
                </c:pt>
                <c:pt idx="133">
                  <c:v>0.51716492390964819</c:v>
                </c:pt>
                <c:pt idx="134">
                  <c:v>0.5243442336384514</c:v>
                </c:pt>
                <c:pt idx="135">
                  <c:v>0.53099122697783407</c:v>
                </c:pt>
                <c:pt idx="136">
                  <c:v>0.53697672997656398</c:v>
                </c:pt>
                <c:pt idx="137">
                  <c:v>0.54505718308435891</c:v>
                </c:pt>
                <c:pt idx="138">
                  <c:v>0.55613951224356351</c:v>
                </c:pt>
                <c:pt idx="139">
                  <c:v>0.56260910773466133</c:v>
                </c:pt>
                <c:pt idx="140">
                  <c:v>0.56820941385197621</c:v>
                </c:pt>
                <c:pt idx="141">
                  <c:v>0.57405507147647661</c:v>
                </c:pt>
                <c:pt idx="142">
                  <c:v>0.57754323490497628</c:v>
                </c:pt>
                <c:pt idx="143">
                  <c:v>0.58053951605319265</c:v>
                </c:pt>
                <c:pt idx="144">
                  <c:v>0.58796150459893504</c:v>
                </c:pt>
                <c:pt idx="145">
                  <c:v>0.5966127256547622</c:v>
                </c:pt>
                <c:pt idx="146">
                  <c:v>0.60417619121950861</c:v>
                </c:pt>
                <c:pt idx="147">
                  <c:v>0.60898220966703032</c:v>
                </c:pt>
                <c:pt idx="148">
                  <c:v>0.62202700114752685</c:v>
                </c:pt>
                <c:pt idx="149">
                  <c:v>0.62904263683799777</c:v>
                </c:pt>
                <c:pt idx="150">
                  <c:v>0.63441150104064548</c:v>
                </c:pt>
                <c:pt idx="151">
                  <c:v>0.64149922459545627</c:v>
                </c:pt>
                <c:pt idx="152">
                  <c:v>0.65036679142143083</c:v>
                </c:pt>
                <c:pt idx="153">
                  <c:v>0.66131861580045825</c:v>
                </c:pt>
                <c:pt idx="154">
                  <c:v>0.66857765403384417</c:v>
                </c:pt>
                <c:pt idx="155">
                  <c:v>0.67787351947134011</c:v>
                </c:pt>
                <c:pt idx="156">
                  <c:v>0.68649757946729784</c:v>
                </c:pt>
                <c:pt idx="157">
                  <c:v>0.69413297598609103</c:v>
                </c:pt>
                <c:pt idx="158">
                  <c:v>0.70173144994610503</c:v>
                </c:pt>
                <c:pt idx="159">
                  <c:v>0.7089688612684768</c:v>
                </c:pt>
                <c:pt idx="160">
                  <c:v>0.71799602244757565</c:v>
                </c:pt>
                <c:pt idx="161">
                  <c:v>0.72582141667541245</c:v>
                </c:pt>
                <c:pt idx="162">
                  <c:v>0.73408717936454004</c:v>
                </c:pt>
                <c:pt idx="163">
                  <c:v>0.74548641093606027</c:v>
                </c:pt>
                <c:pt idx="164">
                  <c:v>0.75341778090475009</c:v>
                </c:pt>
              </c:numCache>
            </c:numRef>
          </c:yVal>
          <c:smooth val="0"/>
        </c:ser>
        <c:ser>
          <c:idx val="1"/>
          <c:order val="1"/>
          <c:tx>
            <c:v>Had4, 60 yr low pass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'Ark1'!$J$2:$J$166</c:f>
              <c:numCache>
                <c:formatCode>General</c:formatCode>
                <c:ptCount val="165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</c:numCache>
            </c:numRef>
          </c:xVal>
          <c:yVal>
            <c:numRef>
              <c:f>'Ark1'!$L$2:$L$166</c:f>
              <c:numCache>
                <c:formatCode>General</c:formatCode>
                <c:ptCount val="165"/>
                <c:pt idx="50" formatCode="0.00">
                  <c:v>0.12996199999999999</c:v>
                </c:pt>
                <c:pt idx="51" formatCode="0.00">
                  <c:v>0.13342499999999999</c:v>
                </c:pt>
                <c:pt idx="52" formatCode="0.00">
                  <c:v>0.13764699999999999</c:v>
                </c:pt>
                <c:pt idx="53" formatCode="0.00">
                  <c:v>0.140649</c:v>
                </c:pt>
                <c:pt idx="54" formatCode="0.00">
                  <c:v>0.14096</c:v>
                </c:pt>
                <c:pt idx="55" formatCode="0.00">
                  <c:v>0.143953</c:v>
                </c:pt>
                <c:pt idx="56" formatCode="0.00">
                  <c:v>0.14594399999999999</c:v>
                </c:pt>
                <c:pt idx="57" formatCode="0.00">
                  <c:v>0.14844599999999999</c:v>
                </c:pt>
                <c:pt idx="58" formatCode="0.00">
                  <c:v>0.15282599999999999</c:v>
                </c:pt>
                <c:pt idx="59" formatCode="0.00">
                  <c:v>0.15360799999999999</c:v>
                </c:pt>
                <c:pt idx="60" formatCode="0.00">
                  <c:v>0.156136</c:v>
                </c:pt>
                <c:pt idx="61" formatCode="0.00">
                  <c:v>0.159278</c:v>
                </c:pt>
                <c:pt idx="62" formatCode="0.00">
                  <c:v>0.162103</c:v>
                </c:pt>
                <c:pt idx="63" formatCode="0.00">
                  <c:v>0.164386</c:v>
                </c:pt>
                <c:pt idx="64" formatCode="0.00">
                  <c:v>0.16863400000000001</c:v>
                </c:pt>
                <c:pt idx="65" formatCode="0.00">
                  <c:v>0.17682899999999999</c:v>
                </c:pt>
                <c:pt idx="66" formatCode="0.00">
                  <c:v>0.18257599999999999</c:v>
                </c:pt>
                <c:pt idx="67" formatCode="0.00">
                  <c:v>0.18714</c:v>
                </c:pt>
                <c:pt idx="68" formatCode="0.00">
                  <c:v>0.19264000000000001</c:v>
                </c:pt>
                <c:pt idx="69" formatCode="0.00">
                  <c:v>0.19656899999999999</c:v>
                </c:pt>
                <c:pt idx="70" formatCode="0.00">
                  <c:v>0.19734499999999999</c:v>
                </c:pt>
                <c:pt idx="71" formatCode="0.00">
                  <c:v>0.200318</c:v>
                </c:pt>
                <c:pt idx="72" formatCode="0.00">
                  <c:v>0.20435500000000001</c:v>
                </c:pt>
                <c:pt idx="73" formatCode="0.00">
                  <c:v>0.21149899999999999</c:v>
                </c:pt>
                <c:pt idx="74" formatCode="0.00">
                  <c:v>0.220358</c:v>
                </c:pt>
                <c:pt idx="75" formatCode="0.00">
                  <c:v>0.22406099999999998</c:v>
                </c:pt>
                <c:pt idx="76" formatCode="0.00">
                  <c:v>0.22664399999999998</c:v>
                </c:pt>
                <c:pt idx="77" formatCode="0.00">
                  <c:v>0.22428499999999998</c:v>
                </c:pt>
                <c:pt idx="78" formatCode="0.00">
                  <c:v>0.22653199999999998</c:v>
                </c:pt>
                <c:pt idx="79" formatCode="0.00">
                  <c:v>0.233098</c:v>
                </c:pt>
                <c:pt idx="80" formatCode="0.00">
                  <c:v>0.237065</c:v>
                </c:pt>
                <c:pt idx="81" formatCode="0.00">
                  <c:v>0.23832100000000001</c:v>
                </c:pt>
                <c:pt idx="82" formatCode="0.00">
                  <c:v>0.242003</c:v>
                </c:pt>
                <c:pt idx="83" formatCode="0.00">
                  <c:v>0.24798900000000001</c:v>
                </c:pt>
                <c:pt idx="84" formatCode="0.00">
                  <c:v>0.25580999999999998</c:v>
                </c:pt>
                <c:pt idx="85" formatCode="0.00">
                  <c:v>0.25978299999999999</c:v>
                </c:pt>
                <c:pt idx="86" formatCode="0.00">
                  <c:v>0.26260800000000001</c:v>
                </c:pt>
                <c:pt idx="87" formatCode="0.00">
                  <c:v>0.26530700000000002</c:v>
                </c:pt>
                <c:pt idx="88" formatCode="0.00">
                  <c:v>0.27117340000000001</c:v>
                </c:pt>
                <c:pt idx="89" formatCode="0.00">
                  <c:v>0.27692929999999999</c:v>
                </c:pt>
                <c:pt idx="90" formatCode="0.00">
                  <c:v>0.28503580000000001</c:v>
                </c:pt>
                <c:pt idx="91" formatCode="0.00">
                  <c:v>0.29161530000000002</c:v>
                </c:pt>
                <c:pt idx="92" formatCode="0.00">
                  <c:v>0.29650509999999997</c:v>
                </c:pt>
                <c:pt idx="93" formatCode="0.00">
                  <c:v>0.3016337</c:v>
                </c:pt>
                <c:pt idx="94" formatCode="0.00">
                  <c:v>0.30902669999999999</c:v>
                </c:pt>
                <c:pt idx="95" formatCode="0.00">
                  <c:v>0.30893179999999998</c:v>
                </c:pt>
                <c:pt idx="96" formatCode="0.00">
                  <c:v>0.30838209999999999</c:v>
                </c:pt>
                <c:pt idx="97" formatCode="0.00">
                  <c:v>0.31012439999999997</c:v>
                </c:pt>
                <c:pt idx="98" formatCode="0.00">
                  <c:v>0.31838109999999997</c:v>
                </c:pt>
                <c:pt idx="99" formatCode="0.00">
                  <c:v>0.32261269999999997</c:v>
                </c:pt>
                <c:pt idx="100" formatCode="0.00">
                  <c:v>0.32822059999999997</c:v>
                </c:pt>
                <c:pt idx="101" formatCode="0.00">
                  <c:v>0.33347480000000002</c:v>
                </c:pt>
                <c:pt idx="102" formatCode="0.00">
                  <c:v>0.33823540000000002</c:v>
                </c:pt>
                <c:pt idx="103" formatCode="0.00">
                  <c:v>0.3427422</c:v>
                </c:pt>
                <c:pt idx="104" formatCode="0.00">
                  <c:v>0.34980089999999997</c:v>
                </c:pt>
                <c:pt idx="105" formatCode="0.00">
                  <c:v>0.353682</c:v>
                </c:pt>
                <c:pt idx="106" formatCode="0.00">
                  <c:v>0.3559446</c:v>
                </c:pt>
                <c:pt idx="107" formatCode="0.00">
                  <c:v>0.35779679999999997</c:v>
                </c:pt>
                <c:pt idx="108" formatCode="0.00">
                  <c:v>0.36373823999999999</c:v>
                </c:pt>
                <c:pt idx="109" formatCode="0.00">
                  <c:v>0.37006575320000001</c:v>
                </c:pt>
                <c:pt idx="110" formatCode="0.00">
                  <c:v>0.37757122999999998</c:v>
                </c:pt>
                <c:pt idx="111" formatCode="0.00">
                  <c:v>0.38418390000000002</c:v>
                </c:pt>
                <c:pt idx="112" formatCode="0.00">
                  <c:v>0.3892794</c:v>
                </c:pt>
                <c:pt idx="113" formatCode="0.00">
                  <c:v>0.39264110000000002</c:v>
                </c:pt>
                <c:pt idx="114" formatCode="0.00">
                  <c:v>0.39912559999999997</c:v>
                </c:pt>
                <c:pt idx="115" formatCode="0.00">
                  <c:v>0.40430050000000001</c:v>
                </c:pt>
                <c:pt idx="116" formatCode="0.00">
                  <c:v>0.41232799999999997</c:v>
                </c:pt>
                <c:pt idx="117" formatCode="0.00">
                  <c:v>0.41720180000000001</c:v>
                </c:pt>
                <c:pt idx="118" formatCode="0.00">
                  <c:v>0.42370659999999999</c:v>
                </c:pt>
                <c:pt idx="119" formatCode="0.00">
                  <c:v>0.43228040000000001</c:v>
                </c:pt>
                <c:pt idx="120" formatCode="0.00">
                  <c:v>0.43770049999999999</c:v>
                </c:pt>
                <c:pt idx="121" formatCode="0.00">
                  <c:v>0.44227640000000001</c:v>
                </c:pt>
                <c:pt idx="122" formatCode="0.00">
                  <c:v>0.44922020000000001</c:v>
                </c:pt>
                <c:pt idx="123" formatCode="0.00">
                  <c:v>0.45771679999999998</c:v>
                </c:pt>
                <c:pt idx="124" formatCode="0.00">
                  <c:v>0.4659315</c:v>
                </c:pt>
                <c:pt idx="125" formatCode="0.00">
                  <c:v>0.47108499999999998</c:v>
                </c:pt>
                <c:pt idx="126" formatCode="0.00">
                  <c:v>0.48008699999999999</c:v>
                </c:pt>
                <c:pt idx="127" formatCode="0.00">
                  <c:v>0.48936299999999999</c:v>
                </c:pt>
                <c:pt idx="128" formatCode="0.00">
                  <c:v>0.49830799999999997</c:v>
                </c:pt>
                <c:pt idx="129" formatCode="0.00">
                  <c:v>0.50530300000000006</c:v>
                </c:pt>
                <c:pt idx="130" formatCode="0.00">
                  <c:v>0.51489699999999994</c:v>
                </c:pt>
                <c:pt idx="131" formatCode="0.00">
                  <c:v>0.52729700000000002</c:v>
                </c:pt>
                <c:pt idx="132" formatCode="0.00">
                  <c:v>0.53499300000000005</c:v>
                </c:pt>
                <c:pt idx="133" formatCode="0.00">
                  <c:v>0.54256599999999999</c:v>
                </c:pt>
                <c:pt idx="134" formatCode="0.00">
                  <c:v>0.54913199999999995</c:v>
                </c:pt>
                <c:pt idx="135" formatCode="0.00">
                  <c:v>0.56072900000000003</c:v>
                </c:pt>
                <c:pt idx="136" formatCode="0.00">
                  <c:v>0.56621999999999995</c:v>
                </c:pt>
                <c:pt idx="137" formatCode="0.00">
                  <c:v>0.57355800000000001</c:v>
                </c:pt>
                <c:pt idx="138" formatCode="0.00">
                  <c:v>0.57661300000000004</c:v>
                </c:pt>
                <c:pt idx="139" formatCode="0.00">
                  <c:v>0.57864199999999999</c:v>
                </c:pt>
                <c:pt idx="140" formatCode="0.00">
                  <c:v>0.58143900000000004</c:v>
                </c:pt>
                <c:pt idx="141" formatCode="0.00">
                  <c:v>0.58550499999999994</c:v>
                </c:pt>
                <c:pt idx="142" formatCode="0.00">
                  <c:v>0.58826200000000006</c:v>
                </c:pt>
                <c:pt idx="143" formatCode="0.00">
                  <c:v>0.59142800000000006</c:v>
                </c:pt>
                <c:pt idx="144" formatCode="0.00">
                  <c:v>0.59396499999999997</c:v>
                </c:pt>
                <c:pt idx="145" formatCode="0.00">
                  <c:v>0.602159</c:v>
                </c:pt>
                <c:pt idx="146" formatCode="0.00">
                  <c:v>0.609209</c:v>
                </c:pt>
                <c:pt idx="147" formatCode="0.00">
                  <c:v>0.61487599999999998</c:v>
                </c:pt>
                <c:pt idx="148" formatCode="0.00">
                  <c:v>0.62079400000000007</c:v>
                </c:pt>
                <c:pt idx="149" formatCode="0.00">
                  <c:v>0.627946</c:v>
                </c:pt>
                <c:pt idx="150" formatCode="0.00">
                  <c:v>0.63259700000000008</c:v>
                </c:pt>
                <c:pt idx="151" formatCode="0.00">
                  <c:v>0.638598</c:v>
                </c:pt>
                <c:pt idx="152" formatCode="0.00">
                  <c:v>0.64846000000000004</c:v>
                </c:pt>
                <c:pt idx="153" formatCode="0.00">
                  <c:v>0.65636300000000003</c:v>
                </c:pt>
                <c:pt idx="154" formatCode="0.00">
                  <c:v>0.661138</c:v>
                </c:pt>
                <c:pt idx="155" formatCode="0.00">
                  <c:v>0.67303299999999999</c:v>
                </c:pt>
                <c:pt idx="156" formatCode="0.00">
                  <c:v>0.68372699999999997</c:v>
                </c:pt>
                <c:pt idx="157" formatCode="0.00">
                  <c:v>0.69767099999999993</c:v>
                </c:pt>
                <c:pt idx="158" formatCode="0.00">
                  <c:v>0.70448299999999997</c:v>
                </c:pt>
                <c:pt idx="159" formatCode="0.00">
                  <c:v>0.71461700000000006</c:v>
                </c:pt>
                <c:pt idx="160" formatCode="0.00">
                  <c:v>0.72185499999999991</c:v>
                </c:pt>
                <c:pt idx="161" formatCode="0.00">
                  <c:v>0.72853499999999993</c:v>
                </c:pt>
                <c:pt idx="162" formatCode="0.00">
                  <c:v>0.73392400000000002</c:v>
                </c:pt>
                <c:pt idx="163" formatCode="0.00">
                  <c:v>0.74393599999999993</c:v>
                </c:pt>
                <c:pt idx="164" formatCode="0.00">
                  <c:v>0.74878800000000001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556272"/>
        <c:axId val="294554312"/>
      </c:scatterChart>
      <c:valAx>
        <c:axId val="29455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4554312"/>
        <c:crosses val="autoZero"/>
        <c:crossBetween val="midCat"/>
      </c:valAx>
      <c:valAx>
        <c:axId val="29455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4556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CO2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'Ark1'!$A$2:$A$166</c:f>
              <c:numCache>
                <c:formatCode>General</c:formatCode>
                <c:ptCount val="165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</c:numCache>
            </c:numRef>
          </c:xVal>
          <c:yVal>
            <c:numRef>
              <c:f>'Ark1'!$B$2:$B$166</c:f>
              <c:numCache>
                <c:formatCode>0.0</c:formatCode>
                <c:ptCount val="165"/>
                <c:pt idx="0">
                  <c:v>287.39999999999998</c:v>
                </c:pt>
                <c:pt idx="1">
                  <c:v>287.60000000000002</c:v>
                </c:pt>
                <c:pt idx="2">
                  <c:v>287.8</c:v>
                </c:pt>
                <c:pt idx="3">
                  <c:v>288</c:v>
                </c:pt>
                <c:pt idx="4">
                  <c:v>288.2</c:v>
                </c:pt>
                <c:pt idx="5">
                  <c:v>288.27</c:v>
                </c:pt>
                <c:pt idx="6">
                  <c:v>288.35000000000002</c:v>
                </c:pt>
                <c:pt idx="7">
                  <c:v>288.42</c:v>
                </c:pt>
                <c:pt idx="8">
                  <c:v>288.49</c:v>
                </c:pt>
                <c:pt idx="9">
                  <c:v>288.57</c:v>
                </c:pt>
                <c:pt idx="10">
                  <c:v>288.64</c:v>
                </c:pt>
                <c:pt idx="11">
                  <c:v>288.70999999999998</c:v>
                </c:pt>
                <c:pt idx="12">
                  <c:v>288.79000000000002</c:v>
                </c:pt>
                <c:pt idx="13">
                  <c:v>288.86</c:v>
                </c:pt>
                <c:pt idx="14">
                  <c:v>288.93</c:v>
                </c:pt>
                <c:pt idx="15">
                  <c:v>289.01</c:v>
                </c:pt>
                <c:pt idx="16">
                  <c:v>289.08</c:v>
                </c:pt>
                <c:pt idx="17">
                  <c:v>289.14999999999998</c:v>
                </c:pt>
                <c:pt idx="18">
                  <c:v>289.23</c:v>
                </c:pt>
                <c:pt idx="19">
                  <c:v>289.3</c:v>
                </c:pt>
                <c:pt idx="20">
                  <c:v>289.33999999999997</c:v>
                </c:pt>
                <c:pt idx="21">
                  <c:v>289.38</c:v>
                </c:pt>
                <c:pt idx="22">
                  <c:v>289.42</c:v>
                </c:pt>
                <c:pt idx="23">
                  <c:v>289.45999999999998</c:v>
                </c:pt>
                <c:pt idx="24">
                  <c:v>289.5</c:v>
                </c:pt>
                <c:pt idx="25">
                  <c:v>289.7</c:v>
                </c:pt>
                <c:pt idx="26">
                  <c:v>289.89999999999998</c:v>
                </c:pt>
                <c:pt idx="27">
                  <c:v>290.10000000000002</c:v>
                </c:pt>
                <c:pt idx="28">
                  <c:v>290.3</c:v>
                </c:pt>
                <c:pt idx="29">
                  <c:v>290.52</c:v>
                </c:pt>
                <c:pt idx="30">
                  <c:v>290.74</c:v>
                </c:pt>
                <c:pt idx="31">
                  <c:v>290.97000000000003</c:v>
                </c:pt>
                <c:pt idx="32">
                  <c:v>291.19</c:v>
                </c:pt>
                <c:pt idx="33">
                  <c:v>291.41000000000003</c:v>
                </c:pt>
                <c:pt idx="34">
                  <c:v>291.63</c:v>
                </c:pt>
                <c:pt idx="35">
                  <c:v>291.86</c:v>
                </c:pt>
                <c:pt idx="36">
                  <c:v>292.08</c:v>
                </c:pt>
                <c:pt idx="37">
                  <c:v>292.3</c:v>
                </c:pt>
                <c:pt idx="38">
                  <c:v>292.58999999999997</c:v>
                </c:pt>
                <c:pt idx="39">
                  <c:v>292.88</c:v>
                </c:pt>
                <c:pt idx="40">
                  <c:v>293.18</c:v>
                </c:pt>
                <c:pt idx="41">
                  <c:v>293.47000000000003</c:v>
                </c:pt>
                <c:pt idx="42">
                  <c:v>293.76</c:v>
                </c:pt>
                <c:pt idx="43">
                  <c:v>294.05</c:v>
                </c:pt>
                <c:pt idx="44">
                  <c:v>294.33999999999997</c:v>
                </c:pt>
                <c:pt idx="45">
                  <c:v>294.63</c:v>
                </c:pt>
                <c:pt idx="46">
                  <c:v>294.93</c:v>
                </c:pt>
                <c:pt idx="47">
                  <c:v>295.22000000000003</c:v>
                </c:pt>
                <c:pt idx="48">
                  <c:v>295.51</c:v>
                </c:pt>
                <c:pt idx="49">
                  <c:v>295.8</c:v>
                </c:pt>
                <c:pt idx="50">
                  <c:v>295.55</c:v>
                </c:pt>
                <c:pt idx="51">
                  <c:v>295.3</c:v>
                </c:pt>
                <c:pt idx="52">
                  <c:v>295.05</c:v>
                </c:pt>
                <c:pt idx="53">
                  <c:v>294.8</c:v>
                </c:pt>
                <c:pt idx="54">
                  <c:v>295.85000000000002</c:v>
                </c:pt>
                <c:pt idx="55">
                  <c:v>296.89999999999998</c:v>
                </c:pt>
                <c:pt idx="56">
                  <c:v>297.48</c:v>
                </c:pt>
                <c:pt idx="57">
                  <c:v>298.05</c:v>
                </c:pt>
                <c:pt idx="58">
                  <c:v>298.63</c:v>
                </c:pt>
                <c:pt idx="59">
                  <c:v>299.2</c:v>
                </c:pt>
                <c:pt idx="60">
                  <c:v>299.42</c:v>
                </c:pt>
                <c:pt idx="61">
                  <c:v>299.63</c:v>
                </c:pt>
                <c:pt idx="62">
                  <c:v>299.85000000000002</c:v>
                </c:pt>
                <c:pt idx="63">
                  <c:v>300.07</c:v>
                </c:pt>
                <c:pt idx="64">
                  <c:v>300.27999999999997</c:v>
                </c:pt>
                <c:pt idx="65">
                  <c:v>300.5</c:v>
                </c:pt>
                <c:pt idx="66">
                  <c:v>300.68</c:v>
                </c:pt>
                <c:pt idx="67">
                  <c:v>300.87</c:v>
                </c:pt>
                <c:pt idx="68">
                  <c:v>301.05</c:v>
                </c:pt>
                <c:pt idx="69">
                  <c:v>301.23</c:v>
                </c:pt>
                <c:pt idx="70">
                  <c:v>301.42</c:v>
                </c:pt>
                <c:pt idx="71">
                  <c:v>301.60000000000002</c:v>
                </c:pt>
                <c:pt idx="72">
                  <c:v>302.25</c:v>
                </c:pt>
                <c:pt idx="73">
                  <c:v>302.89999999999998</c:v>
                </c:pt>
                <c:pt idx="74">
                  <c:v>303.55</c:v>
                </c:pt>
                <c:pt idx="75">
                  <c:v>304.2</c:v>
                </c:pt>
                <c:pt idx="76">
                  <c:v>304.85000000000002</c:v>
                </c:pt>
                <c:pt idx="77">
                  <c:v>305.5</c:v>
                </c:pt>
                <c:pt idx="78">
                  <c:v>305.64</c:v>
                </c:pt>
                <c:pt idx="79">
                  <c:v>305.77999999999997</c:v>
                </c:pt>
                <c:pt idx="80">
                  <c:v>305.91000000000003</c:v>
                </c:pt>
                <c:pt idx="81">
                  <c:v>306.05</c:v>
                </c:pt>
                <c:pt idx="82">
                  <c:v>306.19</c:v>
                </c:pt>
                <c:pt idx="83">
                  <c:v>306.33</c:v>
                </c:pt>
                <c:pt idx="84">
                  <c:v>306.45999999999998</c:v>
                </c:pt>
                <c:pt idx="85">
                  <c:v>306.60000000000002</c:v>
                </c:pt>
                <c:pt idx="86">
                  <c:v>306.76</c:v>
                </c:pt>
                <c:pt idx="87">
                  <c:v>306.93</c:v>
                </c:pt>
                <c:pt idx="88">
                  <c:v>307.08999999999997</c:v>
                </c:pt>
                <c:pt idx="89">
                  <c:v>307.25</c:v>
                </c:pt>
                <c:pt idx="90">
                  <c:v>307.41000000000003</c:v>
                </c:pt>
                <c:pt idx="91">
                  <c:v>307.58</c:v>
                </c:pt>
                <c:pt idx="92">
                  <c:v>307.74</c:v>
                </c:pt>
                <c:pt idx="93">
                  <c:v>307.89999999999998</c:v>
                </c:pt>
                <c:pt idx="94">
                  <c:v>308.38</c:v>
                </c:pt>
                <c:pt idx="95">
                  <c:v>308.86</c:v>
                </c:pt>
                <c:pt idx="96">
                  <c:v>309.33999999999997</c:v>
                </c:pt>
                <c:pt idx="97">
                  <c:v>309.82</c:v>
                </c:pt>
                <c:pt idx="98">
                  <c:v>310.3</c:v>
                </c:pt>
                <c:pt idx="99">
                  <c:v>310.77999999999997</c:v>
                </c:pt>
                <c:pt idx="100">
                  <c:v>311.26</c:v>
                </c:pt>
                <c:pt idx="101">
                  <c:v>311.74</c:v>
                </c:pt>
                <c:pt idx="102">
                  <c:v>312.22000000000003</c:v>
                </c:pt>
                <c:pt idx="103">
                  <c:v>312.7</c:v>
                </c:pt>
                <c:pt idx="104">
                  <c:v>313.22000000000003</c:v>
                </c:pt>
                <c:pt idx="105">
                  <c:v>313.73</c:v>
                </c:pt>
                <c:pt idx="106">
                  <c:v>314.25</c:v>
                </c:pt>
                <c:pt idx="107">
                  <c:v>314.77</c:v>
                </c:pt>
                <c:pt idx="108">
                  <c:v>315.27999999999997</c:v>
                </c:pt>
                <c:pt idx="109">
                  <c:v>315.98</c:v>
                </c:pt>
                <c:pt idx="110">
                  <c:v>316.91000000000003</c:v>
                </c:pt>
                <c:pt idx="111">
                  <c:v>317.64</c:v>
                </c:pt>
                <c:pt idx="112">
                  <c:v>318.45</c:v>
                </c:pt>
                <c:pt idx="113">
                  <c:v>318.99</c:v>
                </c:pt>
                <c:pt idx="114">
                  <c:v>319.62</c:v>
                </c:pt>
                <c:pt idx="115">
                  <c:v>320.04000000000002</c:v>
                </c:pt>
                <c:pt idx="116">
                  <c:v>321.38</c:v>
                </c:pt>
                <c:pt idx="117">
                  <c:v>322.16000000000003</c:v>
                </c:pt>
                <c:pt idx="118">
                  <c:v>323.04000000000002</c:v>
                </c:pt>
                <c:pt idx="119">
                  <c:v>324.62</c:v>
                </c:pt>
                <c:pt idx="120">
                  <c:v>325.68</c:v>
                </c:pt>
                <c:pt idx="121">
                  <c:v>326.32</c:v>
                </c:pt>
                <c:pt idx="122">
                  <c:v>327.45</c:v>
                </c:pt>
                <c:pt idx="123">
                  <c:v>329.68</c:v>
                </c:pt>
                <c:pt idx="124">
                  <c:v>330.17</c:v>
                </c:pt>
                <c:pt idx="125">
                  <c:v>331.08</c:v>
                </c:pt>
                <c:pt idx="126">
                  <c:v>332.05</c:v>
                </c:pt>
                <c:pt idx="127">
                  <c:v>333.78</c:v>
                </c:pt>
                <c:pt idx="128">
                  <c:v>335.41</c:v>
                </c:pt>
                <c:pt idx="129">
                  <c:v>336.78</c:v>
                </c:pt>
                <c:pt idx="130">
                  <c:v>338.68</c:v>
                </c:pt>
                <c:pt idx="131">
                  <c:v>340.11</c:v>
                </c:pt>
                <c:pt idx="132">
                  <c:v>341.22</c:v>
                </c:pt>
                <c:pt idx="133">
                  <c:v>342.84</c:v>
                </c:pt>
                <c:pt idx="134">
                  <c:v>344.41</c:v>
                </c:pt>
                <c:pt idx="135">
                  <c:v>345.87</c:v>
                </c:pt>
                <c:pt idx="136">
                  <c:v>347.19</c:v>
                </c:pt>
                <c:pt idx="137">
                  <c:v>348.98</c:v>
                </c:pt>
                <c:pt idx="138">
                  <c:v>351.45</c:v>
                </c:pt>
                <c:pt idx="139">
                  <c:v>352.9</c:v>
                </c:pt>
                <c:pt idx="140">
                  <c:v>354.16</c:v>
                </c:pt>
                <c:pt idx="141">
                  <c:v>355.48</c:v>
                </c:pt>
                <c:pt idx="142">
                  <c:v>356.27</c:v>
                </c:pt>
                <c:pt idx="143">
                  <c:v>356.95</c:v>
                </c:pt>
                <c:pt idx="144">
                  <c:v>358.64</c:v>
                </c:pt>
                <c:pt idx="145">
                  <c:v>360.62</c:v>
                </c:pt>
                <c:pt idx="146">
                  <c:v>362.36</c:v>
                </c:pt>
                <c:pt idx="147">
                  <c:v>363.47</c:v>
                </c:pt>
                <c:pt idx="148">
                  <c:v>366.5</c:v>
                </c:pt>
                <c:pt idx="149">
                  <c:v>368.14</c:v>
                </c:pt>
                <c:pt idx="150">
                  <c:v>369.4</c:v>
                </c:pt>
                <c:pt idx="151">
                  <c:v>371.07</c:v>
                </c:pt>
                <c:pt idx="152">
                  <c:v>373.17</c:v>
                </c:pt>
                <c:pt idx="153">
                  <c:v>375.78</c:v>
                </c:pt>
                <c:pt idx="154">
                  <c:v>377.52</c:v>
                </c:pt>
                <c:pt idx="155">
                  <c:v>379.76</c:v>
                </c:pt>
                <c:pt idx="156">
                  <c:v>381.85</c:v>
                </c:pt>
                <c:pt idx="157">
                  <c:v>383.71</c:v>
                </c:pt>
                <c:pt idx="158">
                  <c:v>385.57</c:v>
                </c:pt>
                <c:pt idx="159">
                  <c:v>387.35</c:v>
                </c:pt>
                <c:pt idx="160">
                  <c:v>389.58170000000001</c:v>
                </c:pt>
                <c:pt idx="161">
                  <c:v>391.52670000000001</c:v>
                </c:pt>
                <c:pt idx="162">
                  <c:v>393.5917</c:v>
                </c:pt>
                <c:pt idx="163">
                  <c:v>396.45740000000001</c:v>
                </c:pt>
                <c:pt idx="164">
                  <c:v>398.46359999999999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19112"/>
        <c:axId val="289784720"/>
      </c:scatterChart>
      <c:valAx>
        <c:axId val="101119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9784720"/>
        <c:crosses val="autoZero"/>
        <c:crossBetween val="midCat"/>
      </c:valAx>
      <c:valAx>
        <c:axId val="289784720"/>
        <c:scaling>
          <c:orientation val="minMax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1119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</xdr:row>
      <xdr:rowOff>85725</xdr:rowOff>
    </xdr:from>
    <xdr:to>
      <xdr:col>12</xdr:col>
      <xdr:colOff>190500</xdr:colOff>
      <xdr:row>24</xdr:row>
      <xdr:rowOff>123825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247649</xdr:colOff>
      <xdr:row>34</xdr:row>
      <xdr:rowOff>114300</xdr:rowOff>
    </xdr:from>
    <xdr:to>
      <xdr:col>10</xdr:col>
      <xdr:colOff>266701</xdr:colOff>
      <xdr:row>51</xdr:row>
      <xdr:rowOff>95249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2"/>
  <sheetViews>
    <sheetView tabSelected="1" workbookViewId="0">
      <selection activeCell="C1" sqref="C1"/>
    </sheetView>
  </sheetViews>
  <sheetFormatPr baseColWidth="10" defaultRowHeight="15" x14ac:dyDescent="0.25"/>
  <cols>
    <col min="12" max="12" width="18.42578125" customWidth="1"/>
  </cols>
  <sheetData>
    <row r="1" spans="1:14" x14ac:dyDescent="0.25">
      <c r="A1" t="s">
        <v>8</v>
      </c>
      <c r="B1" t="s">
        <v>9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8</v>
      </c>
      <c r="K1" t="s">
        <v>7</v>
      </c>
      <c r="L1" t="s">
        <v>10</v>
      </c>
    </row>
    <row r="2" spans="1:14" x14ac:dyDescent="0.25">
      <c r="A2" s="1">
        <v>1850</v>
      </c>
      <c r="B2" s="3">
        <v>287.39999999999998</v>
      </c>
      <c r="C2" s="5">
        <v>0.5</v>
      </c>
      <c r="D2" s="5">
        <v>5.35</v>
      </c>
      <c r="E2" s="4">
        <f>B2</f>
        <v>287.39999999999998</v>
      </c>
      <c r="F2">
        <v>287.39999999999998</v>
      </c>
      <c r="G2" s="5">
        <v>0.7</v>
      </c>
      <c r="H2" s="5">
        <v>0.3</v>
      </c>
      <c r="I2" s="5">
        <v>1.5</v>
      </c>
      <c r="J2" s="1">
        <v>1850</v>
      </c>
      <c r="K2" s="2">
        <f>(1/C2)*D2*LN(E2/F2)*G2*H2/(1-H2*I2)</f>
        <v>0</v>
      </c>
      <c r="M2" s="5" t="s">
        <v>11</v>
      </c>
      <c r="N2" s="5"/>
    </row>
    <row r="3" spans="1:14" x14ac:dyDescent="0.25">
      <c r="A3" s="1">
        <v>1851</v>
      </c>
      <c r="B3" s="4">
        <v>287.60000000000002</v>
      </c>
      <c r="C3">
        <f>C2</f>
        <v>0.5</v>
      </c>
      <c r="D3">
        <f>D2</f>
        <v>5.35</v>
      </c>
      <c r="E3" s="4">
        <f t="shared" ref="E3" si="0">B3</f>
        <v>287.60000000000002</v>
      </c>
      <c r="F3">
        <v>287.39999999999998</v>
      </c>
      <c r="G3">
        <f t="shared" ref="G3:H3" si="1">G2</f>
        <v>0.7</v>
      </c>
      <c r="H3">
        <f t="shared" si="1"/>
        <v>0.3</v>
      </c>
      <c r="I3">
        <f>I2</f>
        <v>1.5</v>
      </c>
      <c r="J3" s="1">
        <v>1851</v>
      </c>
      <c r="K3" s="2">
        <f t="shared" ref="K3" si="2">(1/C3)*D3*LN(E3/F3)*G3*H3/(1-H3*I3)</f>
        <v>2.8420554505821137E-3</v>
      </c>
    </row>
    <row r="4" spans="1:14" x14ac:dyDescent="0.25">
      <c r="A4" s="1">
        <v>1852</v>
      </c>
      <c r="B4" s="4">
        <v>287.8</v>
      </c>
      <c r="C4">
        <f t="shared" ref="C4:C67" si="3">C3</f>
        <v>0.5</v>
      </c>
      <c r="D4">
        <f t="shared" ref="D4:D67" si="4">D3</f>
        <v>5.35</v>
      </c>
      <c r="E4" s="4">
        <f t="shared" ref="E4:E67" si="5">B4</f>
        <v>287.8</v>
      </c>
      <c r="F4">
        <v>287.39999999999998</v>
      </c>
      <c r="G4">
        <f t="shared" ref="G4:G67" si="6">G3</f>
        <v>0.7</v>
      </c>
      <c r="H4">
        <f t="shared" ref="H4:H67" si="7">H3</f>
        <v>0.3</v>
      </c>
      <c r="I4">
        <f t="shared" ref="I4:I67" si="8">I3</f>
        <v>1.5</v>
      </c>
      <c r="J4" s="1">
        <v>1852</v>
      </c>
      <c r="K4" s="2">
        <f t="shared" ref="K4:K67" si="9">(1/C4)*D4*LN(E4/F4)*G4*H4/(1-H4*I4)</f>
        <v>5.6821351933577843E-3</v>
      </c>
    </row>
    <row r="5" spans="1:14" x14ac:dyDescent="0.25">
      <c r="A5" s="1">
        <v>1853</v>
      </c>
      <c r="B5" s="4">
        <v>288</v>
      </c>
      <c r="C5">
        <f t="shared" si="3"/>
        <v>0.5</v>
      </c>
      <c r="D5">
        <f t="shared" si="4"/>
        <v>5.35</v>
      </c>
      <c r="E5" s="4">
        <f t="shared" si="5"/>
        <v>288</v>
      </c>
      <c r="F5">
        <v>287.39999999999998</v>
      </c>
      <c r="G5">
        <f t="shared" si="6"/>
        <v>0.7</v>
      </c>
      <c r="H5">
        <f t="shared" si="7"/>
        <v>0.3</v>
      </c>
      <c r="I5">
        <f t="shared" si="8"/>
        <v>1.5</v>
      </c>
      <c r="J5" s="1">
        <v>1853</v>
      </c>
      <c r="K5" s="2">
        <f t="shared" si="9"/>
        <v>8.5202419733181756E-3</v>
      </c>
    </row>
    <row r="6" spans="1:14" x14ac:dyDescent="0.25">
      <c r="A6" s="1">
        <v>1854</v>
      </c>
      <c r="B6" s="4">
        <v>288.2</v>
      </c>
      <c r="C6">
        <f t="shared" si="3"/>
        <v>0.5</v>
      </c>
      <c r="D6">
        <f t="shared" si="4"/>
        <v>5.35</v>
      </c>
      <c r="E6" s="4">
        <f t="shared" si="5"/>
        <v>288.2</v>
      </c>
      <c r="F6">
        <v>287.39999999999998</v>
      </c>
      <c r="G6">
        <f t="shared" si="6"/>
        <v>0.7</v>
      </c>
      <c r="H6">
        <f t="shared" si="7"/>
        <v>0.3</v>
      </c>
      <c r="I6">
        <f t="shared" si="8"/>
        <v>1.5</v>
      </c>
      <c r="J6" s="1">
        <v>1854</v>
      </c>
      <c r="K6" s="2">
        <f t="shared" si="9"/>
        <v>1.1356378529740429E-2</v>
      </c>
    </row>
    <row r="7" spans="1:14" x14ac:dyDescent="0.25">
      <c r="A7" s="1">
        <v>1855</v>
      </c>
      <c r="B7" s="4">
        <v>288.27</v>
      </c>
      <c r="C7">
        <f t="shared" si="3"/>
        <v>0.5</v>
      </c>
      <c r="D7">
        <f t="shared" si="4"/>
        <v>5.35</v>
      </c>
      <c r="E7" s="4">
        <f t="shared" si="5"/>
        <v>288.27</v>
      </c>
      <c r="F7">
        <v>287.39999999999998</v>
      </c>
      <c r="G7">
        <f t="shared" si="6"/>
        <v>0.7</v>
      </c>
      <c r="H7">
        <f t="shared" si="7"/>
        <v>0.3</v>
      </c>
      <c r="I7">
        <f t="shared" si="8"/>
        <v>1.5</v>
      </c>
      <c r="J7" s="1">
        <v>1855</v>
      </c>
      <c r="K7" s="2">
        <f t="shared" si="9"/>
        <v>1.2348561365229953E-2</v>
      </c>
    </row>
    <row r="8" spans="1:14" x14ac:dyDescent="0.25">
      <c r="A8" s="1">
        <v>1856</v>
      </c>
      <c r="B8" s="4">
        <v>288.35000000000002</v>
      </c>
      <c r="C8">
        <f t="shared" si="3"/>
        <v>0.5</v>
      </c>
      <c r="D8">
        <f t="shared" si="4"/>
        <v>5.35</v>
      </c>
      <c r="E8" s="4">
        <f t="shared" si="5"/>
        <v>288.35000000000002</v>
      </c>
      <c r="F8">
        <v>287.39999999999998</v>
      </c>
      <c r="G8">
        <f t="shared" si="6"/>
        <v>0.7</v>
      </c>
      <c r="H8">
        <f t="shared" si="7"/>
        <v>0.3</v>
      </c>
      <c r="I8">
        <f t="shared" si="8"/>
        <v>1.5</v>
      </c>
      <c r="J8" s="1">
        <v>1856</v>
      </c>
      <c r="K8" s="2">
        <f t="shared" si="9"/>
        <v>1.3482189632489162E-2</v>
      </c>
    </row>
    <row r="9" spans="1:14" x14ac:dyDescent="0.25">
      <c r="A9" s="1">
        <v>1857</v>
      </c>
      <c r="B9" s="4">
        <v>288.42</v>
      </c>
      <c r="C9">
        <f t="shared" si="3"/>
        <v>0.5</v>
      </c>
      <c r="D9">
        <f t="shared" si="4"/>
        <v>5.35</v>
      </c>
      <c r="E9" s="4">
        <f t="shared" si="5"/>
        <v>288.42</v>
      </c>
      <c r="F9">
        <v>287.39999999999998</v>
      </c>
      <c r="G9">
        <f t="shared" si="6"/>
        <v>0.7</v>
      </c>
      <c r="H9">
        <f t="shared" si="7"/>
        <v>0.3</v>
      </c>
      <c r="I9">
        <f t="shared" si="8"/>
        <v>1.5</v>
      </c>
      <c r="J9" s="1">
        <v>1857</v>
      </c>
      <c r="K9" s="2">
        <f t="shared" si="9"/>
        <v>1.4473856395968961E-2</v>
      </c>
    </row>
    <row r="10" spans="1:14" x14ac:dyDescent="0.25">
      <c r="A10" s="1">
        <v>1858</v>
      </c>
      <c r="B10" s="4">
        <v>288.49</v>
      </c>
      <c r="C10">
        <f t="shared" si="3"/>
        <v>0.5</v>
      </c>
      <c r="D10">
        <f t="shared" si="4"/>
        <v>5.35</v>
      </c>
      <c r="E10" s="4">
        <f t="shared" si="5"/>
        <v>288.49</v>
      </c>
      <c r="F10">
        <v>287.39999999999998</v>
      </c>
      <c r="G10">
        <f t="shared" si="6"/>
        <v>0.7</v>
      </c>
      <c r="H10">
        <f t="shared" si="7"/>
        <v>0.3</v>
      </c>
      <c r="I10">
        <f t="shared" si="8"/>
        <v>1.5</v>
      </c>
      <c r="J10" s="1">
        <v>1858</v>
      </c>
      <c r="K10" s="2">
        <f t="shared" si="9"/>
        <v>1.5465282509522822E-2</v>
      </c>
    </row>
    <row r="11" spans="1:14" x14ac:dyDescent="0.25">
      <c r="A11" s="1">
        <v>1859</v>
      </c>
      <c r="B11" s="4">
        <v>288.57</v>
      </c>
      <c r="C11">
        <f t="shared" si="3"/>
        <v>0.5</v>
      </c>
      <c r="D11">
        <f t="shared" si="4"/>
        <v>5.35</v>
      </c>
      <c r="E11" s="4">
        <f t="shared" si="5"/>
        <v>288.57</v>
      </c>
      <c r="F11">
        <v>287.39999999999998</v>
      </c>
      <c r="G11">
        <f t="shared" si="6"/>
        <v>0.7</v>
      </c>
      <c r="H11">
        <f t="shared" si="7"/>
        <v>0.3</v>
      </c>
      <c r="I11">
        <f t="shared" si="8"/>
        <v>1.5</v>
      </c>
      <c r="J11" s="1">
        <v>1859</v>
      </c>
      <c r="K11" s="2">
        <f t="shared" si="9"/>
        <v>1.6598046401423299E-2</v>
      </c>
    </row>
    <row r="12" spans="1:14" x14ac:dyDescent="0.25">
      <c r="A12" s="1">
        <v>1860</v>
      </c>
      <c r="B12" s="4">
        <v>288.64</v>
      </c>
      <c r="C12">
        <f t="shared" si="3"/>
        <v>0.5</v>
      </c>
      <c r="D12">
        <f t="shared" si="4"/>
        <v>5.35</v>
      </c>
      <c r="E12" s="4">
        <f t="shared" si="5"/>
        <v>288.64</v>
      </c>
      <c r="F12">
        <v>287.39999999999998</v>
      </c>
      <c r="G12">
        <f t="shared" si="6"/>
        <v>0.7</v>
      </c>
      <c r="H12">
        <f t="shared" si="7"/>
        <v>0.3</v>
      </c>
      <c r="I12">
        <f t="shared" si="8"/>
        <v>1.5</v>
      </c>
      <c r="J12" s="1">
        <v>1860</v>
      </c>
      <c r="K12" s="2">
        <f t="shared" si="9"/>
        <v>1.7588957229662527E-2</v>
      </c>
    </row>
    <row r="13" spans="1:14" x14ac:dyDescent="0.25">
      <c r="A13" s="1">
        <v>1861</v>
      </c>
      <c r="B13" s="4">
        <v>288.70999999999998</v>
      </c>
      <c r="C13">
        <f t="shared" si="3"/>
        <v>0.5</v>
      </c>
      <c r="D13">
        <f t="shared" si="4"/>
        <v>5.35</v>
      </c>
      <c r="E13" s="4">
        <f t="shared" si="5"/>
        <v>288.70999999999998</v>
      </c>
      <c r="F13">
        <v>287.39999999999998</v>
      </c>
      <c r="G13">
        <f t="shared" si="6"/>
        <v>0.7</v>
      </c>
      <c r="H13">
        <f t="shared" si="7"/>
        <v>0.3</v>
      </c>
      <c r="I13">
        <f t="shared" si="8"/>
        <v>1.5</v>
      </c>
      <c r="J13" s="1">
        <v>1861</v>
      </c>
      <c r="K13" s="2">
        <f t="shared" si="9"/>
        <v>1.8579627774680422E-2</v>
      </c>
    </row>
    <row r="14" spans="1:14" x14ac:dyDescent="0.25">
      <c r="A14" s="1">
        <v>1862</v>
      </c>
      <c r="B14" s="4">
        <v>288.79000000000002</v>
      </c>
      <c r="C14">
        <f t="shared" si="3"/>
        <v>0.5</v>
      </c>
      <c r="D14">
        <f t="shared" si="4"/>
        <v>5.35</v>
      </c>
      <c r="E14" s="4">
        <f t="shared" si="5"/>
        <v>288.79000000000002</v>
      </c>
      <c r="F14">
        <v>287.39999999999998</v>
      </c>
      <c r="G14">
        <f t="shared" si="6"/>
        <v>0.7</v>
      </c>
      <c r="H14">
        <f t="shared" si="7"/>
        <v>0.3</v>
      </c>
      <c r="I14">
        <f t="shared" si="8"/>
        <v>1.5</v>
      </c>
      <c r="J14" s="1">
        <v>1862</v>
      </c>
      <c r="K14" s="2">
        <f t="shared" si="9"/>
        <v>1.9711528608367401E-2</v>
      </c>
    </row>
    <row r="15" spans="1:14" x14ac:dyDescent="0.25">
      <c r="A15" s="1">
        <v>1863</v>
      </c>
      <c r="B15" s="4">
        <v>288.86</v>
      </c>
      <c r="C15">
        <f t="shared" si="3"/>
        <v>0.5</v>
      </c>
      <c r="D15">
        <f t="shared" si="4"/>
        <v>5.35</v>
      </c>
      <c r="E15" s="4">
        <f t="shared" si="5"/>
        <v>288.86</v>
      </c>
      <c r="F15">
        <v>287.39999999999998</v>
      </c>
      <c r="G15">
        <f t="shared" si="6"/>
        <v>0.7</v>
      </c>
      <c r="H15">
        <f t="shared" si="7"/>
        <v>0.3</v>
      </c>
      <c r="I15">
        <f t="shared" si="8"/>
        <v>1.5</v>
      </c>
      <c r="J15" s="1">
        <v>1863</v>
      </c>
      <c r="K15" s="2">
        <f t="shared" si="9"/>
        <v>2.0701684652967373E-2</v>
      </c>
    </row>
    <row r="16" spans="1:14" x14ac:dyDescent="0.25">
      <c r="A16" s="1">
        <v>1864</v>
      </c>
      <c r="B16" s="4">
        <v>288.93</v>
      </c>
      <c r="C16">
        <f t="shared" si="3"/>
        <v>0.5</v>
      </c>
      <c r="D16">
        <f t="shared" si="4"/>
        <v>5.35</v>
      </c>
      <c r="E16" s="4">
        <f t="shared" si="5"/>
        <v>288.93</v>
      </c>
      <c r="F16">
        <v>287.39999999999998</v>
      </c>
      <c r="G16">
        <f t="shared" si="6"/>
        <v>0.7</v>
      </c>
      <c r="H16">
        <f t="shared" si="7"/>
        <v>0.3</v>
      </c>
      <c r="I16">
        <f t="shared" si="8"/>
        <v>1.5</v>
      </c>
      <c r="J16" s="1">
        <v>1864</v>
      </c>
      <c r="K16" s="2">
        <f t="shared" si="9"/>
        <v>2.1691600780214881E-2</v>
      </c>
      <c r="L16" s="2"/>
      <c r="N16" s="2"/>
    </row>
    <row r="17" spans="1:14" x14ac:dyDescent="0.25">
      <c r="A17" s="1">
        <v>1865</v>
      </c>
      <c r="B17" s="4">
        <v>289.01</v>
      </c>
      <c r="C17">
        <f t="shared" si="3"/>
        <v>0.5</v>
      </c>
      <c r="D17">
        <f t="shared" si="4"/>
        <v>5.35</v>
      </c>
      <c r="E17" s="4">
        <f t="shared" si="5"/>
        <v>289.01</v>
      </c>
      <c r="F17">
        <v>287.39999999999998</v>
      </c>
      <c r="G17">
        <f t="shared" si="6"/>
        <v>0.7</v>
      </c>
      <c r="H17">
        <f t="shared" si="7"/>
        <v>0.3</v>
      </c>
      <c r="I17">
        <f t="shared" si="8"/>
        <v>1.5</v>
      </c>
      <c r="J17" s="1">
        <v>1865</v>
      </c>
      <c r="K17" s="2">
        <f t="shared" si="9"/>
        <v>2.2822639869821661E-2</v>
      </c>
      <c r="L17" s="2"/>
      <c r="N17" s="2"/>
    </row>
    <row r="18" spans="1:14" x14ac:dyDescent="0.25">
      <c r="A18" s="1">
        <v>1866</v>
      </c>
      <c r="B18" s="4">
        <v>289.08</v>
      </c>
      <c r="C18">
        <f t="shared" si="3"/>
        <v>0.5</v>
      </c>
      <c r="D18">
        <f t="shared" si="4"/>
        <v>5.35</v>
      </c>
      <c r="E18" s="4">
        <f t="shared" si="5"/>
        <v>289.08</v>
      </c>
      <c r="F18">
        <v>287.39999999999998</v>
      </c>
      <c r="G18">
        <f t="shared" si="6"/>
        <v>0.7</v>
      </c>
      <c r="H18">
        <f t="shared" si="7"/>
        <v>0.3</v>
      </c>
      <c r="I18">
        <f t="shared" si="8"/>
        <v>1.5</v>
      </c>
      <c r="J18" s="1">
        <v>1866</v>
      </c>
      <c r="K18" s="2">
        <f t="shared" si="9"/>
        <v>2.381204227975595E-2</v>
      </c>
      <c r="L18" s="2"/>
      <c r="N18" s="2"/>
    </row>
    <row r="19" spans="1:14" x14ac:dyDescent="0.25">
      <c r="A19" s="1">
        <v>1867</v>
      </c>
      <c r="B19" s="4">
        <v>289.14999999999998</v>
      </c>
      <c r="C19">
        <f t="shared" si="3"/>
        <v>0.5</v>
      </c>
      <c r="D19">
        <f t="shared" si="4"/>
        <v>5.35</v>
      </c>
      <c r="E19" s="4">
        <f t="shared" si="5"/>
        <v>289.14999999999998</v>
      </c>
      <c r="F19">
        <v>287.39999999999998</v>
      </c>
      <c r="G19">
        <f t="shared" si="6"/>
        <v>0.7</v>
      </c>
      <c r="H19">
        <f t="shared" si="7"/>
        <v>0.3</v>
      </c>
      <c r="I19">
        <f t="shared" si="8"/>
        <v>1.5</v>
      </c>
      <c r="J19" s="1">
        <v>1867</v>
      </c>
      <c r="K19" s="2">
        <f t="shared" si="9"/>
        <v>2.4801205137369844E-2</v>
      </c>
      <c r="L19" s="2"/>
      <c r="N19" s="2"/>
    </row>
    <row r="20" spans="1:14" x14ac:dyDescent="0.25">
      <c r="A20" s="1">
        <v>1868</v>
      </c>
      <c r="B20" s="4">
        <v>289.23</v>
      </c>
      <c r="C20">
        <f t="shared" si="3"/>
        <v>0.5</v>
      </c>
      <c r="D20">
        <f t="shared" si="4"/>
        <v>5.35</v>
      </c>
      <c r="E20" s="4">
        <f t="shared" si="5"/>
        <v>289.23</v>
      </c>
      <c r="F20">
        <v>287.39999999999998</v>
      </c>
      <c r="G20">
        <f t="shared" si="6"/>
        <v>0.7</v>
      </c>
      <c r="H20">
        <f t="shared" si="7"/>
        <v>0.3</v>
      </c>
      <c r="I20">
        <f t="shared" si="8"/>
        <v>1.5</v>
      </c>
      <c r="J20" s="1">
        <v>1868</v>
      </c>
      <c r="K20" s="2">
        <f t="shared" si="9"/>
        <v>2.5931383794034174E-2</v>
      </c>
      <c r="L20" s="2"/>
      <c r="N20" s="2"/>
    </row>
    <row r="21" spans="1:14" x14ac:dyDescent="0.25">
      <c r="A21" s="1">
        <v>1869</v>
      </c>
      <c r="B21" s="4">
        <v>289.3</v>
      </c>
      <c r="C21">
        <f t="shared" si="3"/>
        <v>0.5</v>
      </c>
      <c r="D21">
        <f t="shared" si="4"/>
        <v>5.35</v>
      </c>
      <c r="E21" s="4">
        <f t="shared" si="5"/>
        <v>289.3</v>
      </c>
      <c r="F21">
        <v>287.39999999999998</v>
      </c>
      <c r="G21">
        <f t="shared" si="6"/>
        <v>0.7</v>
      </c>
      <c r="H21">
        <f t="shared" si="7"/>
        <v>0.3</v>
      </c>
      <c r="I21">
        <f t="shared" si="8"/>
        <v>1.5</v>
      </c>
      <c r="J21" s="1">
        <v>1869</v>
      </c>
      <c r="K21" s="2">
        <f t="shared" si="9"/>
        <v>2.6920033715653907E-2</v>
      </c>
      <c r="L21" s="2"/>
      <c r="N21" s="2"/>
    </row>
    <row r="22" spans="1:14" x14ac:dyDescent="0.25">
      <c r="A22" s="1">
        <v>1870</v>
      </c>
      <c r="B22" s="4">
        <v>289.33999999999997</v>
      </c>
      <c r="C22">
        <f t="shared" si="3"/>
        <v>0.5</v>
      </c>
      <c r="D22">
        <f t="shared" si="4"/>
        <v>5.35</v>
      </c>
      <c r="E22" s="4">
        <f t="shared" si="5"/>
        <v>289.33999999999997</v>
      </c>
      <c r="F22">
        <v>287.39999999999998</v>
      </c>
      <c r="G22">
        <f t="shared" si="6"/>
        <v>0.7</v>
      </c>
      <c r="H22">
        <f t="shared" si="7"/>
        <v>0.3</v>
      </c>
      <c r="I22">
        <f t="shared" si="8"/>
        <v>1.5</v>
      </c>
      <c r="J22" s="1">
        <v>1870</v>
      </c>
      <c r="K22" s="2">
        <f t="shared" si="9"/>
        <v>2.7484869129999263E-2</v>
      </c>
      <c r="L22" s="2"/>
      <c r="N22" s="2"/>
    </row>
    <row r="23" spans="1:14" x14ac:dyDescent="0.25">
      <c r="A23" s="1">
        <v>1871</v>
      </c>
      <c r="B23" s="4">
        <v>289.38</v>
      </c>
      <c r="C23">
        <f t="shared" si="3"/>
        <v>0.5</v>
      </c>
      <c r="D23">
        <f t="shared" si="4"/>
        <v>5.35</v>
      </c>
      <c r="E23" s="4">
        <f t="shared" si="5"/>
        <v>289.38</v>
      </c>
      <c r="F23">
        <v>287.39999999999998</v>
      </c>
      <c r="G23">
        <f t="shared" si="6"/>
        <v>0.7</v>
      </c>
      <c r="H23">
        <f t="shared" si="7"/>
        <v>0.3</v>
      </c>
      <c r="I23">
        <f t="shared" si="8"/>
        <v>1.5</v>
      </c>
      <c r="J23" s="1">
        <v>1871</v>
      </c>
      <c r="K23" s="2">
        <f t="shared" si="9"/>
        <v>2.8049626463696343E-2</v>
      </c>
      <c r="L23" s="2"/>
      <c r="N23" s="2"/>
    </row>
    <row r="24" spans="1:14" x14ac:dyDescent="0.25">
      <c r="A24" s="1">
        <v>1872</v>
      </c>
      <c r="B24" s="4">
        <v>289.42</v>
      </c>
      <c r="C24">
        <f t="shared" si="3"/>
        <v>0.5</v>
      </c>
      <c r="D24">
        <f t="shared" si="4"/>
        <v>5.35</v>
      </c>
      <c r="E24" s="4">
        <f t="shared" si="5"/>
        <v>289.42</v>
      </c>
      <c r="F24">
        <v>287.39999999999998</v>
      </c>
      <c r="G24">
        <f t="shared" si="6"/>
        <v>0.7</v>
      </c>
      <c r="H24">
        <f t="shared" si="7"/>
        <v>0.3</v>
      </c>
      <c r="I24">
        <f t="shared" si="8"/>
        <v>1.5</v>
      </c>
      <c r="J24" s="1">
        <v>1872</v>
      </c>
      <c r="K24" s="2">
        <f t="shared" si="9"/>
        <v>2.8614305738327496E-2</v>
      </c>
      <c r="L24" s="2"/>
      <c r="N24" s="2"/>
    </row>
    <row r="25" spans="1:14" x14ac:dyDescent="0.25">
      <c r="A25" s="1">
        <v>1873</v>
      </c>
      <c r="B25" s="4">
        <v>289.45999999999998</v>
      </c>
      <c r="C25">
        <f t="shared" si="3"/>
        <v>0.5</v>
      </c>
      <c r="D25">
        <f t="shared" si="4"/>
        <v>5.35</v>
      </c>
      <c r="E25" s="4">
        <f t="shared" si="5"/>
        <v>289.45999999999998</v>
      </c>
      <c r="F25">
        <v>287.39999999999998</v>
      </c>
      <c r="G25">
        <f t="shared" si="6"/>
        <v>0.7</v>
      </c>
      <c r="H25">
        <f t="shared" si="7"/>
        <v>0.3</v>
      </c>
      <c r="I25">
        <f t="shared" si="8"/>
        <v>1.5</v>
      </c>
      <c r="J25" s="1">
        <v>1873</v>
      </c>
      <c r="K25" s="2">
        <f t="shared" si="9"/>
        <v>2.9178906975468804E-2</v>
      </c>
      <c r="L25" s="2"/>
      <c r="N25" s="2"/>
    </row>
    <row r="26" spans="1:14" x14ac:dyDescent="0.25">
      <c r="A26" s="1">
        <v>1874</v>
      </c>
      <c r="B26" s="4">
        <v>289.5</v>
      </c>
      <c r="C26">
        <f t="shared" si="3"/>
        <v>0.5</v>
      </c>
      <c r="D26">
        <f t="shared" si="4"/>
        <v>5.35</v>
      </c>
      <c r="E26" s="4">
        <f t="shared" si="5"/>
        <v>289.5</v>
      </c>
      <c r="F26">
        <v>287.39999999999998</v>
      </c>
      <c r="G26">
        <f t="shared" si="6"/>
        <v>0.7</v>
      </c>
      <c r="H26">
        <f t="shared" si="7"/>
        <v>0.3</v>
      </c>
      <c r="I26">
        <f t="shared" si="8"/>
        <v>1.5</v>
      </c>
      <c r="J26" s="1">
        <v>1874</v>
      </c>
      <c r="K26" s="2">
        <f t="shared" si="9"/>
        <v>2.9743430196687442E-2</v>
      </c>
      <c r="L26" s="2"/>
      <c r="N26" s="2"/>
    </row>
    <row r="27" spans="1:14" x14ac:dyDescent="0.25">
      <c r="A27" s="1">
        <v>1875</v>
      </c>
      <c r="B27" s="4">
        <v>289.7</v>
      </c>
      <c r="C27">
        <f t="shared" si="3"/>
        <v>0.5</v>
      </c>
      <c r="D27">
        <f t="shared" si="4"/>
        <v>5.35</v>
      </c>
      <c r="E27" s="4">
        <f t="shared" si="5"/>
        <v>289.7</v>
      </c>
      <c r="F27">
        <v>287.39999999999998</v>
      </c>
      <c r="G27">
        <f t="shared" si="6"/>
        <v>0.7</v>
      </c>
      <c r="H27">
        <f t="shared" si="7"/>
        <v>0.3</v>
      </c>
      <c r="I27">
        <f t="shared" si="8"/>
        <v>1.5</v>
      </c>
      <c r="J27" s="1">
        <v>1875</v>
      </c>
      <c r="K27" s="2">
        <f t="shared" si="9"/>
        <v>3.2564876818116803E-2</v>
      </c>
      <c r="L27" s="2"/>
      <c r="N27" s="2"/>
    </row>
    <row r="28" spans="1:14" x14ac:dyDescent="0.25">
      <c r="A28" s="1">
        <v>1876</v>
      </c>
      <c r="B28" s="4">
        <v>289.89999999999998</v>
      </c>
      <c r="C28">
        <f t="shared" si="3"/>
        <v>0.5</v>
      </c>
      <c r="D28">
        <f t="shared" si="4"/>
        <v>5.35</v>
      </c>
      <c r="E28" s="4">
        <f t="shared" si="5"/>
        <v>289.89999999999998</v>
      </c>
      <c r="F28">
        <v>287.39999999999998</v>
      </c>
      <c r="G28">
        <f t="shared" si="6"/>
        <v>0.7</v>
      </c>
      <c r="H28">
        <f t="shared" si="7"/>
        <v>0.3</v>
      </c>
      <c r="I28">
        <f t="shared" si="8"/>
        <v>1.5</v>
      </c>
      <c r="J28" s="1">
        <v>1876</v>
      </c>
      <c r="K28" s="2">
        <f t="shared" si="9"/>
        <v>3.5384376271261717E-2</v>
      </c>
      <c r="L28" s="2"/>
      <c r="N28" s="2"/>
    </row>
    <row r="29" spans="1:14" x14ac:dyDescent="0.25">
      <c r="A29" s="1">
        <v>1877</v>
      </c>
      <c r="B29" s="4">
        <v>290.10000000000002</v>
      </c>
      <c r="C29">
        <f t="shared" si="3"/>
        <v>0.5</v>
      </c>
      <c r="D29">
        <f t="shared" si="4"/>
        <v>5.35</v>
      </c>
      <c r="E29" s="4">
        <f t="shared" si="5"/>
        <v>290.10000000000002</v>
      </c>
      <c r="F29">
        <v>287.39999999999998</v>
      </c>
      <c r="G29">
        <f t="shared" si="6"/>
        <v>0.7</v>
      </c>
      <c r="H29">
        <f t="shared" si="7"/>
        <v>0.3</v>
      </c>
      <c r="I29">
        <f t="shared" si="8"/>
        <v>1.5</v>
      </c>
      <c r="J29" s="1">
        <v>1877</v>
      </c>
      <c r="K29" s="2">
        <f t="shared" si="9"/>
        <v>3.8201931241870969E-2</v>
      </c>
      <c r="L29" s="2"/>
      <c r="N29" s="2"/>
    </row>
    <row r="30" spans="1:14" x14ac:dyDescent="0.25">
      <c r="A30" s="1">
        <v>1878</v>
      </c>
      <c r="B30" s="4">
        <v>290.3</v>
      </c>
      <c r="C30">
        <f t="shared" si="3"/>
        <v>0.5</v>
      </c>
      <c r="D30">
        <f t="shared" si="4"/>
        <v>5.35</v>
      </c>
      <c r="E30" s="4">
        <f t="shared" si="5"/>
        <v>290.3</v>
      </c>
      <c r="F30">
        <v>287.39999999999998</v>
      </c>
      <c r="G30">
        <f t="shared" si="6"/>
        <v>0.7</v>
      </c>
      <c r="H30">
        <f t="shared" si="7"/>
        <v>0.3</v>
      </c>
      <c r="I30">
        <f t="shared" si="8"/>
        <v>1.5</v>
      </c>
      <c r="J30" s="1">
        <v>1878</v>
      </c>
      <c r="K30" s="2">
        <f t="shared" si="9"/>
        <v>4.1017544410141306E-2</v>
      </c>
      <c r="L30" s="2"/>
      <c r="N30" s="2"/>
    </row>
    <row r="31" spans="1:14" x14ac:dyDescent="0.25">
      <c r="A31" s="1">
        <v>1879</v>
      </c>
      <c r="B31" s="4">
        <v>290.52</v>
      </c>
      <c r="C31">
        <f t="shared" si="3"/>
        <v>0.5</v>
      </c>
      <c r="D31">
        <f t="shared" si="4"/>
        <v>5.35</v>
      </c>
      <c r="E31" s="4">
        <f t="shared" si="5"/>
        <v>290.52</v>
      </c>
      <c r="F31">
        <v>287.39999999999998</v>
      </c>
      <c r="G31">
        <f t="shared" si="6"/>
        <v>0.7</v>
      </c>
      <c r="H31">
        <f t="shared" si="7"/>
        <v>0.3</v>
      </c>
      <c r="I31">
        <f t="shared" si="8"/>
        <v>1.5</v>
      </c>
      <c r="J31" s="1">
        <v>1879</v>
      </c>
      <c r="K31" s="2">
        <f t="shared" si="9"/>
        <v>4.4112479305576643E-2</v>
      </c>
      <c r="L31" s="2"/>
      <c r="N31" s="2"/>
    </row>
    <row r="32" spans="1:14" x14ac:dyDescent="0.25">
      <c r="A32" s="1">
        <v>1880</v>
      </c>
      <c r="B32" s="4">
        <v>290.74</v>
      </c>
      <c r="C32">
        <f t="shared" si="3"/>
        <v>0.5</v>
      </c>
      <c r="D32">
        <f t="shared" si="4"/>
        <v>5.35</v>
      </c>
      <c r="E32" s="4">
        <f t="shared" si="5"/>
        <v>290.74</v>
      </c>
      <c r="F32">
        <v>287.39999999999998</v>
      </c>
      <c r="G32">
        <f t="shared" si="6"/>
        <v>0.7</v>
      </c>
      <c r="H32">
        <f t="shared" si="7"/>
        <v>0.3</v>
      </c>
      <c r="I32">
        <f t="shared" si="8"/>
        <v>1.5</v>
      </c>
      <c r="J32" s="1">
        <v>1880</v>
      </c>
      <c r="K32" s="2">
        <f t="shared" si="9"/>
        <v>4.7205071408659073E-2</v>
      </c>
      <c r="L32" s="2"/>
      <c r="N32" s="2"/>
    </row>
    <row r="33" spans="1:14" x14ac:dyDescent="0.25">
      <c r="A33" s="1">
        <v>1881</v>
      </c>
      <c r="B33" s="4">
        <v>290.97000000000003</v>
      </c>
      <c r="C33">
        <f t="shared" si="3"/>
        <v>0.5</v>
      </c>
      <c r="D33">
        <f t="shared" si="4"/>
        <v>5.35</v>
      </c>
      <c r="E33" s="4">
        <f t="shared" si="5"/>
        <v>290.97000000000003</v>
      </c>
      <c r="F33">
        <v>287.39999999999998</v>
      </c>
      <c r="G33">
        <f t="shared" si="6"/>
        <v>0.7</v>
      </c>
      <c r="H33">
        <f t="shared" si="7"/>
        <v>0.3</v>
      </c>
      <c r="I33">
        <f t="shared" si="8"/>
        <v>1.5</v>
      </c>
      <c r="J33" s="1">
        <v>1881</v>
      </c>
      <c r="K33" s="2">
        <f t="shared" si="9"/>
        <v>5.0435734778448343E-2</v>
      </c>
      <c r="L33" s="2"/>
      <c r="N33" s="2"/>
    </row>
    <row r="34" spans="1:14" x14ac:dyDescent="0.25">
      <c r="A34" s="1">
        <v>1882</v>
      </c>
      <c r="B34" s="4">
        <v>291.19</v>
      </c>
      <c r="C34">
        <f t="shared" si="3"/>
        <v>0.5</v>
      </c>
      <c r="D34">
        <f t="shared" si="4"/>
        <v>5.35</v>
      </c>
      <c r="E34" s="4">
        <f t="shared" si="5"/>
        <v>291.19</v>
      </c>
      <c r="F34">
        <v>287.39999999999998</v>
      </c>
      <c r="G34">
        <f t="shared" si="6"/>
        <v>0.7</v>
      </c>
      <c r="H34">
        <f t="shared" si="7"/>
        <v>0.3</v>
      </c>
      <c r="I34">
        <f t="shared" si="8"/>
        <v>1.5</v>
      </c>
      <c r="J34" s="1">
        <v>1882</v>
      </c>
      <c r="K34" s="2">
        <f t="shared" si="9"/>
        <v>5.3523545836528533E-2</v>
      </c>
      <c r="L34" s="2"/>
      <c r="N34" s="2"/>
    </row>
    <row r="35" spans="1:14" x14ac:dyDescent="0.25">
      <c r="A35" s="1">
        <v>1883</v>
      </c>
      <c r="B35" s="4">
        <v>291.41000000000003</v>
      </c>
      <c r="C35">
        <f t="shared" si="3"/>
        <v>0.5</v>
      </c>
      <c r="D35">
        <f t="shared" si="4"/>
        <v>5.35</v>
      </c>
      <c r="E35" s="4">
        <f t="shared" si="5"/>
        <v>291.41000000000003</v>
      </c>
      <c r="F35">
        <v>287.39999999999998</v>
      </c>
      <c r="G35">
        <f t="shared" si="6"/>
        <v>0.7</v>
      </c>
      <c r="H35">
        <f t="shared" si="7"/>
        <v>0.3</v>
      </c>
      <c r="I35">
        <f t="shared" si="8"/>
        <v>1.5</v>
      </c>
      <c r="J35" s="1">
        <v>1883</v>
      </c>
      <c r="K35" s="2">
        <f t="shared" si="9"/>
        <v>5.6609024870931703E-2</v>
      </c>
      <c r="L35" s="2"/>
      <c r="N35" s="2"/>
    </row>
    <row r="36" spans="1:14" x14ac:dyDescent="0.25">
      <c r="A36" s="1">
        <v>1884</v>
      </c>
      <c r="B36" s="4">
        <v>291.63</v>
      </c>
      <c r="C36">
        <f t="shared" si="3"/>
        <v>0.5</v>
      </c>
      <c r="D36">
        <f t="shared" si="4"/>
        <v>5.35</v>
      </c>
      <c r="E36" s="4">
        <f t="shared" si="5"/>
        <v>291.63</v>
      </c>
      <c r="F36">
        <v>287.39999999999998</v>
      </c>
      <c r="G36">
        <f t="shared" si="6"/>
        <v>0.7</v>
      </c>
      <c r="H36">
        <f t="shared" si="7"/>
        <v>0.3</v>
      </c>
      <c r="I36">
        <f t="shared" si="8"/>
        <v>1.5</v>
      </c>
      <c r="J36" s="1">
        <v>1884</v>
      </c>
      <c r="K36" s="2">
        <f t="shared" si="9"/>
        <v>5.9692175401450782E-2</v>
      </c>
      <c r="L36" s="2"/>
      <c r="N36" s="2"/>
    </row>
    <row r="37" spans="1:14" x14ac:dyDescent="0.25">
      <c r="A37" s="1">
        <v>1885</v>
      </c>
      <c r="B37" s="4">
        <v>291.86</v>
      </c>
      <c r="C37">
        <f t="shared" si="3"/>
        <v>0.5</v>
      </c>
      <c r="D37">
        <f t="shared" si="4"/>
        <v>5.35</v>
      </c>
      <c r="E37" s="4">
        <f t="shared" si="5"/>
        <v>291.86</v>
      </c>
      <c r="F37">
        <v>287.39999999999998</v>
      </c>
      <c r="G37">
        <f t="shared" si="6"/>
        <v>0.7</v>
      </c>
      <c r="H37">
        <f t="shared" si="7"/>
        <v>0.3</v>
      </c>
      <c r="I37">
        <f t="shared" si="8"/>
        <v>1.5</v>
      </c>
      <c r="J37" s="1">
        <v>1885</v>
      </c>
      <c r="K37" s="2">
        <f t="shared" si="9"/>
        <v>6.2912983278609835E-2</v>
      </c>
      <c r="L37" s="2"/>
      <c r="N37" s="2"/>
    </row>
    <row r="38" spans="1:14" x14ac:dyDescent="0.25">
      <c r="A38" s="1">
        <v>1886</v>
      </c>
      <c r="B38" s="4">
        <v>292.08</v>
      </c>
      <c r="C38">
        <f t="shared" si="3"/>
        <v>0.5</v>
      </c>
      <c r="D38">
        <f t="shared" si="4"/>
        <v>5.35</v>
      </c>
      <c r="E38" s="4">
        <f t="shared" si="5"/>
        <v>292.08</v>
      </c>
      <c r="F38">
        <v>287.39999999999998</v>
      </c>
      <c r="G38">
        <f t="shared" si="6"/>
        <v>0.7</v>
      </c>
      <c r="H38">
        <f t="shared" si="7"/>
        <v>0.3</v>
      </c>
      <c r="I38">
        <f t="shared" si="8"/>
        <v>1.5</v>
      </c>
      <c r="J38" s="1">
        <v>1886</v>
      </c>
      <c r="K38" s="2">
        <f t="shared" si="9"/>
        <v>6.5991381889855968E-2</v>
      </c>
      <c r="L38" s="2"/>
      <c r="N38" s="2"/>
    </row>
    <row r="39" spans="1:14" x14ac:dyDescent="0.25">
      <c r="A39" s="1">
        <v>1887</v>
      </c>
      <c r="B39" s="4">
        <v>292.3</v>
      </c>
      <c r="C39">
        <f t="shared" si="3"/>
        <v>0.5</v>
      </c>
      <c r="D39">
        <f t="shared" si="4"/>
        <v>5.35</v>
      </c>
      <c r="E39" s="4">
        <f t="shared" si="5"/>
        <v>292.3</v>
      </c>
      <c r="F39">
        <v>287.39999999999998</v>
      </c>
      <c r="G39">
        <f t="shared" si="6"/>
        <v>0.7</v>
      </c>
      <c r="H39">
        <f t="shared" si="7"/>
        <v>0.3</v>
      </c>
      <c r="I39">
        <f t="shared" si="8"/>
        <v>1.5</v>
      </c>
      <c r="J39" s="1">
        <v>1887</v>
      </c>
      <c r="K39" s="2">
        <f t="shared" si="9"/>
        <v>6.9067462667642757E-2</v>
      </c>
      <c r="L39" s="2"/>
      <c r="N39" s="2"/>
    </row>
    <row r="40" spans="1:14" x14ac:dyDescent="0.25">
      <c r="A40" s="1">
        <v>1888</v>
      </c>
      <c r="B40" s="4">
        <v>292.58999999999997</v>
      </c>
      <c r="C40">
        <f t="shared" si="3"/>
        <v>0.5</v>
      </c>
      <c r="D40">
        <f t="shared" si="4"/>
        <v>5.35</v>
      </c>
      <c r="E40" s="4">
        <f t="shared" si="5"/>
        <v>292.58999999999997</v>
      </c>
      <c r="F40">
        <v>287.39999999999998</v>
      </c>
      <c r="G40">
        <f t="shared" si="6"/>
        <v>0.7</v>
      </c>
      <c r="H40">
        <f t="shared" si="7"/>
        <v>0.3</v>
      </c>
      <c r="I40">
        <f t="shared" si="8"/>
        <v>1.5</v>
      </c>
      <c r="J40" s="1">
        <v>1888</v>
      </c>
      <c r="K40" s="2">
        <f t="shared" si="9"/>
        <v>7.3118760912679354E-2</v>
      </c>
      <c r="L40" s="2"/>
      <c r="N40" s="2"/>
    </row>
    <row r="41" spans="1:14" x14ac:dyDescent="0.25">
      <c r="A41" s="1">
        <v>1889</v>
      </c>
      <c r="B41" s="4">
        <v>292.88</v>
      </c>
      <c r="C41">
        <f t="shared" si="3"/>
        <v>0.5</v>
      </c>
      <c r="D41">
        <f t="shared" si="4"/>
        <v>5.35</v>
      </c>
      <c r="E41" s="4">
        <f t="shared" si="5"/>
        <v>292.88</v>
      </c>
      <c r="F41">
        <v>287.39999999999998</v>
      </c>
      <c r="G41">
        <f t="shared" si="6"/>
        <v>0.7</v>
      </c>
      <c r="H41">
        <f t="shared" si="7"/>
        <v>0.3</v>
      </c>
      <c r="I41">
        <f t="shared" si="8"/>
        <v>1.5</v>
      </c>
      <c r="J41" s="1">
        <v>1889</v>
      </c>
      <c r="K41" s="2">
        <f t="shared" si="9"/>
        <v>7.7166045709773853E-2</v>
      </c>
      <c r="L41" s="2"/>
      <c r="N41" s="2"/>
    </row>
    <row r="42" spans="1:14" x14ac:dyDescent="0.25">
      <c r="A42" s="1">
        <v>1890</v>
      </c>
      <c r="B42" s="4">
        <v>293.18</v>
      </c>
      <c r="C42">
        <f t="shared" si="3"/>
        <v>0.5</v>
      </c>
      <c r="D42">
        <f t="shared" si="4"/>
        <v>5.35</v>
      </c>
      <c r="E42" s="4">
        <f t="shared" si="5"/>
        <v>293.18</v>
      </c>
      <c r="F42">
        <v>287.39999999999998</v>
      </c>
      <c r="G42">
        <f t="shared" si="6"/>
        <v>0.7</v>
      </c>
      <c r="H42">
        <f t="shared" si="7"/>
        <v>0.3</v>
      </c>
      <c r="I42">
        <f t="shared" si="8"/>
        <v>1.5</v>
      </c>
      <c r="J42" s="1">
        <v>1890</v>
      </c>
      <c r="K42" s="2">
        <f t="shared" si="9"/>
        <v>8.1348677080928147E-2</v>
      </c>
      <c r="L42" s="2"/>
      <c r="N42" s="2"/>
    </row>
    <row r="43" spans="1:14" x14ac:dyDescent="0.25">
      <c r="A43" s="1">
        <v>1891</v>
      </c>
      <c r="B43" s="4">
        <v>293.47000000000003</v>
      </c>
      <c r="C43">
        <f t="shared" si="3"/>
        <v>0.5</v>
      </c>
      <c r="D43">
        <f t="shared" si="4"/>
        <v>5.35</v>
      </c>
      <c r="E43" s="4">
        <f t="shared" si="5"/>
        <v>293.47000000000003</v>
      </c>
      <c r="F43">
        <v>287.39999999999998</v>
      </c>
      <c r="G43">
        <f t="shared" si="6"/>
        <v>0.7</v>
      </c>
      <c r="H43">
        <f t="shared" si="7"/>
        <v>0.3</v>
      </c>
      <c r="I43">
        <f t="shared" si="8"/>
        <v>1.5</v>
      </c>
      <c r="J43" s="1">
        <v>1891</v>
      </c>
      <c r="K43" s="2">
        <f t="shared" si="9"/>
        <v>8.5387821083955692E-2</v>
      </c>
      <c r="L43" s="2"/>
      <c r="N43" s="2"/>
    </row>
    <row r="44" spans="1:14" x14ac:dyDescent="0.25">
      <c r="A44" s="1">
        <v>1892</v>
      </c>
      <c r="B44" s="4">
        <v>293.76</v>
      </c>
      <c r="C44">
        <f t="shared" si="3"/>
        <v>0.5</v>
      </c>
      <c r="D44">
        <f t="shared" si="4"/>
        <v>5.35</v>
      </c>
      <c r="E44" s="4">
        <f t="shared" si="5"/>
        <v>293.76</v>
      </c>
      <c r="F44">
        <v>287.39999999999998</v>
      </c>
      <c r="G44">
        <f t="shared" si="6"/>
        <v>0.7</v>
      </c>
      <c r="H44">
        <f t="shared" si="7"/>
        <v>0.3</v>
      </c>
      <c r="I44">
        <f t="shared" si="8"/>
        <v>1.5</v>
      </c>
      <c r="J44" s="1">
        <v>1892</v>
      </c>
      <c r="K44" s="2">
        <f t="shared" si="9"/>
        <v>8.9422975672438079E-2</v>
      </c>
      <c r="L44" s="2"/>
      <c r="N44" s="2"/>
    </row>
    <row r="45" spans="1:14" x14ac:dyDescent="0.25">
      <c r="A45" s="1">
        <v>1893</v>
      </c>
      <c r="B45" s="4">
        <v>294.05</v>
      </c>
      <c r="C45">
        <f t="shared" si="3"/>
        <v>0.5</v>
      </c>
      <c r="D45">
        <f t="shared" si="4"/>
        <v>5.35</v>
      </c>
      <c r="E45" s="4">
        <f t="shared" si="5"/>
        <v>294.05</v>
      </c>
      <c r="F45">
        <v>287.39999999999998</v>
      </c>
      <c r="G45">
        <f t="shared" si="6"/>
        <v>0.7</v>
      </c>
      <c r="H45">
        <f t="shared" si="7"/>
        <v>0.3</v>
      </c>
      <c r="I45">
        <f t="shared" si="8"/>
        <v>1.5</v>
      </c>
      <c r="J45" s="1">
        <v>1893</v>
      </c>
      <c r="K45" s="2">
        <f t="shared" si="9"/>
        <v>9.3454148719196509E-2</v>
      </c>
      <c r="L45" s="2"/>
      <c r="N45" s="2"/>
    </row>
    <row r="46" spans="1:14" x14ac:dyDescent="0.25">
      <c r="A46" s="1">
        <v>1894</v>
      </c>
      <c r="B46" s="4">
        <v>294.33999999999997</v>
      </c>
      <c r="C46">
        <f t="shared" si="3"/>
        <v>0.5</v>
      </c>
      <c r="D46">
        <f t="shared" si="4"/>
        <v>5.35</v>
      </c>
      <c r="E46" s="4">
        <f t="shared" si="5"/>
        <v>294.33999999999997</v>
      </c>
      <c r="F46">
        <v>287.39999999999998</v>
      </c>
      <c r="G46">
        <f t="shared" si="6"/>
        <v>0.7</v>
      </c>
      <c r="H46">
        <f t="shared" si="7"/>
        <v>0.3</v>
      </c>
      <c r="I46">
        <f t="shared" si="8"/>
        <v>1.5</v>
      </c>
      <c r="J46" s="1">
        <v>1894</v>
      </c>
      <c r="K46" s="2">
        <f t="shared" si="9"/>
        <v>9.748134807376696E-2</v>
      </c>
      <c r="L46" s="2"/>
      <c r="N46" s="2"/>
    </row>
    <row r="47" spans="1:14" x14ac:dyDescent="0.25">
      <c r="A47" s="1">
        <v>1895</v>
      </c>
      <c r="B47" s="4">
        <v>294.63</v>
      </c>
      <c r="C47">
        <f t="shared" si="3"/>
        <v>0.5</v>
      </c>
      <c r="D47">
        <f t="shared" si="4"/>
        <v>5.35</v>
      </c>
      <c r="E47" s="4">
        <f t="shared" si="5"/>
        <v>294.63</v>
      </c>
      <c r="F47">
        <v>287.39999999999998</v>
      </c>
      <c r="G47">
        <f t="shared" si="6"/>
        <v>0.7</v>
      </c>
      <c r="H47">
        <f t="shared" si="7"/>
        <v>0.3</v>
      </c>
      <c r="I47">
        <f t="shared" si="8"/>
        <v>1.5</v>
      </c>
      <c r="J47" s="1">
        <v>1895</v>
      </c>
      <c r="K47" s="2">
        <f t="shared" si="9"/>
        <v>0.10150458156249903</v>
      </c>
      <c r="L47" s="2"/>
      <c r="N47" s="2"/>
    </row>
    <row r="48" spans="1:14" x14ac:dyDescent="0.25">
      <c r="A48" s="1">
        <v>1896</v>
      </c>
      <c r="B48" s="4">
        <v>294.93</v>
      </c>
      <c r="C48">
        <f t="shared" si="3"/>
        <v>0.5</v>
      </c>
      <c r="D48">
        <f t="shared" si="4"/>
        <v>5.35</v>
      </c>
      <c r="E48" s="4">
        <f t="shared" si="5"/>
        <v>294.93</v>
      </c>
      <c r="F48">
        <v>287.39999999999998</v>
      </c>
      <c r="G48">
        <f t="shared" si="6"/>
        <v>0.7</v>
      </c>
      <c r="H48">
        <f t="shared" si="7"/>
        <v>0.3</v>
      </c>
      <c r="I48">
        <f t="shared" si="8"/>
        <v>1.5</v>
      </c>
      <c r="J48" s="1">
        <v>1896</v>
      </c>
      <c r="K48" s="2">
        <f t="shared" si="9"/>
        <v>0.10566238219151745</v>
      </c>
      <c r="L48" s="2"/>
      <c r="N48" s="2"/>
    </row>
    <row r="49" spans="1:14" x14ac:dyDescent="0.25">
      <c r="A49" s="1">
        <v>1897</v>
      </c>
      <c r="B49" s="4">
        <v>295.22000000000003</v>
      </c>
      <c r="C49">
        <f t="shared" si="3"/>
        <v>0.5</v>
      </c>
      <c r="D49">
        <f t="shared" si="4"/>
        <v>5.35</v>
      </c>
      <c r="E49" s="4">
        <f t="shared" si="5"/>
        <v>295.22000000000003</v>
      </c>
      <c r="F49">
        <v>287.39999999999998</v>
      </c>
      <c r="G49">
        <f t="shared" si="6"/>
        <v>0.7</v>
      </c>
      <c r="H49">
        <f t="shared" si="7"/>
        <v>0.3</v>
      </c>
      <c r="I49">
        <f t="shared" si="8"/>
        <v>1.5</v>
      </c>
      <c r="J49" s="1">
        <v>1897</v>
      </c>
      <c r="K49" s="2">
        <f t="shared" si="9"/>
        <v>0.10967757125716771</v>
      </c>
      <c r="L49" s="2"/>
      <c r="N49" s="2"/>
    </row>
    <row r="50" spans="1:14" x14ac:dyDescent="0.25">
      <c r="A50" s="1">
        <v>1898</v>
      </c>
      <c r="B50" s="4">
        <v>295.51</v>
      </c>
      <c r="C50">
        <f t="shared" si="3"/>
        <v>0.5</v>
      </c>
      <c r="D50">
        <f t="shared" si="4"/>
        <v>5.35</v>
      </c>
      <c r="E50" s="4">
        <f t="shared" si="5"/>
        <v>295.51</v>
      </c>
      <c r="F50">
        <v>287.39999999999998</v>
      </c>
      <c r="G50">
        <f t="shared" si="6"/>
        <v>0.7</v>
      </c>
      <c r="H50">
        <f t="shared" si="7"/>
        <v>0.3</v>
      </c>
      <c r="I50">
        <f t="shared" si="8"/>
        <v>1.5</v>
      </c>
      <c r="J50" s="1">
        <v>1898</v>
      </c>
      <c r="K50" s="2">
        <f t="shared" si="9"/>
        <v>0.11368881806487878</v>
      </c>
      <c r="L50" s="2"/>
      <c r="N50" s="2"/>
    </row>
    <row r="51" spans="1:14" x14ac:dyDescent="0.25">
      <c r="A51" s="1">
        <v>1899</v>
      </c>
      <c r="B51" s="4">
        <v>295.8</v>
      </c>
      <c r="C51">
        <f t="shared" si="3"/>
        <v>0.5</v>
      </c>
      <c r="D51">
        <f t="shared" si="4"/>
        <v>5.35</v>
      </c>
      <c r="E51" s="4">
        <f t="shared" si="5"/>
        <v>295.8</v>
      </c>
      <c r="F51">
        <v>287.39999999999998</v>
      </c>
      <c r="G51">
        <f t="shared" si="6"/>
        <v>0.7</v>
      </c>
      <c r="H51">
        <f t="shared" si="7"/>
        <v>0.3</v>
      </c>
      <c r="I51">
        <f t="shared" si="8"/>
        <v>1.5</v>
      </c>
      <c r="J51" s="1">
        <v>1899</v>
      </c>
      <c r="K51" s="2">
        <f t="shared" si="9"/>
        <v>0.11769613034836104</v>
      </c>
      <c r="L51" s="2"/>
      <c r="N51" s="2"/>
    </row>
    <row r="52" spans="1:14" x14ac:dyDescent="0.25">
      <c r="A52" s="1">
        <v>1900</v>
      </c>
      <c r="B52" s="4">
        <v>295.55</v>
      </c>
      <c r="C52">
        <f t="shared" si="3"/>
        <v>0.5</v>
      </c>
      <c r="D52">
        <f t="shared" si="4"/>
        <v>5.35</v>
      </c>
      <c r="E52" s="4">
        <f t="shared" si="5"/>
        <v>295.55</v>
      </c>
      <c r="F52">
        <v>287.39999999999998</v>
      </c>
      <c r="G52">
        <f t="shared" si="6"/>
        <v>0.7</v>
      </c>
      <c r="H52">
        <f t="shared" si="7"/>
        <v>0.3</v>
      </c>
      <c r="I52">
        <f t="shared" si="8"/>
        <v>1.5</v>
      </c>
      <c r="J52" s="1">
        <v>1900</v>
      </c>
      <c r="K52" s="2">
        <f t="shared" si="9"/>
        <v>0.11424178453890027</v>
      </c>
      <c r="L52" s="2">
        <f>N52+0.37</f>
        <v>0.12996199999999999</v>
      </c>
      <c r="M52">
        <v>1900</v>
      </c>
      <c r="N52" s="2">
        <v>-0.240038</v>
      </c>
    </row>
    <row r="53" spans="1:14" x14ac:dyDescent="0.25">
      <c r="A53" s="1">
        <v>1901</v>
      </c>
      <c r="B53" s="4">
        <v>295.3</v>
      </c>
      <c r="C53">
        <f t="shared" si="3"/>
        <v>0.5</v>
      </c>
      <c r="D53">
        <f t="shared" si="4"/>
        <v>5.35</v>
      </c>
      <c r="E53" s="4">
        <f t="shared" si="5"/>
        <v>295.3</v>
      </c>
      <c r="F53">
        <v>287.39999999999998</v>
      </c>
      <c r="G53">
        <f t="shared" si="6"/>
        <v>0.7</v>
      </c>
      <c r="H53">
        <f t="shared" si="7"/>
        <v>0.3</v>
      </c>
      <c r="I53">
        <f t="shared" si="8"/>
        <v>1.5</v>
      </c>
      <c r="J53" s="1">
        <v>1901</v>
      </c>
      <c r="K53" s="2">
        <f t="shared" si="9"/>
        <v>0.11078451552877897</v>
      </c>
      <c r="L53" s="2">
        <f t="shared" ref="L53:L116" si="10">N53+0.37</f>
        <v>0.13342499999999999</v>
      </c>
      <c r="M53">
        <v>1901</v>
      </c>
      <c r="N53" s="2">
        <v>-0.23657500000000001</v>
      </c>
    </row>
    <row r="54" spans="1:14" x14ac:dyDescent="0.25">
      <c r="A54" s="1">
        <v>1902</v>
      </c>
      <c r="B54" s="4">
        <v>295.05</v>
      </c>
      <c r="C54">
        <f t="shared" si="3"/>
        <v>0.5</v>
      </c>
      <c r="D54">
        <f t="shared" si="4"/>
        <v>5.35</v>
      </c>
      <c r="E54" s="4">
        <f t="shared" si="5"/>
        <v>295.05</v>
      </c>
      <c r="F54">
        <v>287.39999999999998</v>
      </c>
      <c r="G54">
        <f t="shared" si="6"/>
        <v>0.7</v>
      </c>
      <c r="H54">
        <f t="shared" si="7"/>
        <v>0.3</v>
      </c>
      <c r="I54">
        <f t="shared" si="8"/>
        <v>1.5</v>
      </c>
      <c r="J54" s="1">
        <v>1902</v>
      </c>
      <c r="K54" s="2">
        <f t="shared" si="9"/>
        <v>0.10732431836635538</v>
      </c>
      <c r="L54" s="2">
        <f t="shared" si="10"/>
        <v>0.13764699999999999</v>
      </c>
      <c r="M54">
        <v>1902</v>
      </c>
      <c r="N54" s="2">
        <v>-0.232353</v>
      </c>
    </row>
    <row r="55" spans="1:14" x14ac:dyDescent="0.25">
      <c r="A55" s="1">
        <v>1903</v>
      </c>
      <c r="B55" s="4">
        <v>294.8</v>
      </c>
      <c r="C55">
        <f t="shared" si="3"/>
        <v>0.5</v>
      </c>
      <c r="D55">
        <f t="shared" si="4"/>
        <v>5.35</v>
      </c>
      <c r="E55" s="4">
        <f t="shared" si="5"/>
        <v>294.8</v>
      </c>
      <c r="F55">
        <v>287.39999999999998</v>
      </c>
      <c r="G55">
        <f t="shared" si="6"/>
        <v>0.7</v>
      </c>
      <c r="H55">
        <f t="shared" si="7"/>
        <v>0.3</v>
      </c>
      <c r="I55">
        <f t="shared" si="8"/>
        <v>1.5</v>
      </c>
      <c r="J55" s="1">
        <v>1903</v>
      </c>
      <c r="K55" s="2">
        <f t="shared" si="9"/>
        <v>0.10386118808739569</v>
      </c>
      <c r="L55" s="2">
        <f t="shared" si="10"/>
        <v>0.140649</v>
      </c>
      <c r="M55">
        <v>1903</v>
      </c>
      <c r="N55" s="2">
        <v>-0.229351</v>
      </c>
    </row>
    <row r="56" spans="1:14" x14ac:dyDescent="0.25">
      <c r="A56" s="1">
        <v>1904</v>
      </c>
      <c r="B56" s="4">
        <v>295.85000000000002</v>
      </c>
      <c r="C56">
        <f t="shared" si="3"/>
        <v>0.5</v>
      </c>
      <c r="D56">
        <f t="shared" si="4"/>
        <v>5.35</v>
      </c>
      <c r="E56" s="4">
        <f t="shared" si="5"/>
        <v>295.85000000000002</v>
      </c>
      <c r="F56">
        <v>287.39999999999998</v>
      </c>
      <c r="G56">
        <f t="shared" si="6"/>
        <v>0.7</v>
      </c>
      <c r="H56">
        <f t="shared" si="7"/>
        <v>0.3</v>
      </c>
      <c r="I56">
        <f t="shared" si="8"/>
        <v>1.5</v>
      </c>
      <c r="J56" s="1">
        <v>1904</v>
      </c>
      <c r="K56" s="2">
        <f t="shared" si="9"/>
        <v>0.11838664916103357</v>
      </c>
      <c r="L56" s="2">
        <f t="shared" si="10"/>
        <v>0.14096</v>
      </c>
      <c r="M56">
        <v>1904</v>
      </c>
      <c r="N56" s="2">
        <v>-0.22903999999999999</v>
      </c>
    </row>
    <row r="57" spans="1:14" x14ac:dyDescent="0.25">
      <c r="A57" s="1">
        <v>1905</v>
      </c>
      <c r="B57" s="4">
        <v>296.89999999999998</v>
      </c>
      <c r="C57">
        <f t="shared" si="3"/>
        <v>0.5</v>
      </c>
      <c r="D57">
        <f t="shared" si="4"/>
        <v>5.35</v>
      </c>
      <c r="E57" s="4">
        <f t="shared" si="5"/>
        <v>296.89999999999998</v>
      </c>
      <c r="F57">
        <v>287.39999999999998</v>
      </c>
      <c r="G57">
        <f t="shared" si="6"/>
        <v>0.7</v>
      </c>
      <c r="H57">
        <f t="shared" si="7"/>
        <v>0.3</v>
      </c>
      <c r="I57">
        <f t="shared" si="8"/>
        <v>1.5</v>
      </c>
      <c r="J57" s="1">
        <v>1905</v>
      </c>
      <c r="K57" s="2">
        <f t="shared" si="9"/>
        <v>0.13286064919345855</v>
      </c>
      <c r="L57" s="2">
        <f t="shared" si="10"/>
        <v>0.143953</v>
      </c>
      <c r="M57">
        <v>1905</v>
      </c>
      <c r="N57" s="2">
        <v>-0.226047</v>
      </c>
    </row>
    <row r="58" spans="1:14" x14ac:dyDescent="0.25">
      <c r="A58" s="1">
        <v>1906</v>
      </c>
      <c r="B58" s="4">
        <v>297.48</v>
      </c>
      <c r="C58">
        <f t="shared" si="3"/>
        <v>0.5</v>
      </c>
      <c r="D58">
        <f t="shared" si="4"/>
        <v>5.35</v>
      </c>
      <c r="E58" s="4">
        <f t="shared" si="5"/>
        <v>297.48</v>
      </c>
      <c r="F58">
        <v>287.39999999999998</v>
      </c>
      <c r="G58">
        <f t="shared" si="6"/>
        <v>0.7</v>
      </c>
      <c r="H58">
        <f t="shared" si="7"/>
        <v>0.3</v>
      </c>
      <c r="I58">
        <f t="shared" si="8"/>
        <v>1.5</v>
      </c>
      <c r="J58" s="1">
        <v>1906</v>
      </c>
      <c r="K58" s="2">
        <f t="shared" si="9"/>
        <v>0.1408338797478606</v>
      </c>
      <c r="L58" s="2">
        <f t="shared" si="10"/>
        <v>0.14594399999999999</v>
      </c>
      <c r="M58">
        <v>1906</v>
      </c>
      <c r="N58" s="2">
        <v>-0.22405600000000001</v>
      </c>
    </row>
    <row r="59" spans="1:14" x14ac:dyDescent="0.25">
      <c r="A59" s="1">
        <v>1907</v>
      </c>
      <c r="B59" s="4">
        <v>298.05</v>
      </c>
      <c r="C59">
        <f t="shared" si="3"/>
        <v>0.5</v>
      </c>
      <c r="D59">
        <f t="shared" si="4"/>
        <v>5.35</v>
      </c>
      <c r="E59" s="4">
        <f t="shared" si="5"/>
        <v>298.05</v>
      </c>
      <c r="F59">
        <v>287.39999999999998</v>
      </c>
      <c r="G59">
        <f t="shared" si="6"/>
        <v>0.7</v>
      </c>
      <c r="H59">
        <f t="shared" si="7"/>
        <v>0.3</v>
      </c>
      <c r="I59">
        <f t="shared" si="8"/>
        <v>1.5</v>
      </c>
      <c r="J59" s="1">
        <v>1907</v>
      </c>
      <c r="K59" s="2">
        <f t="shared" si="9"/>
        <v>0.14865450944583999</v>
      </c>
      <c r="L59" s="2">
        <f t="shared" si="10"/>
        <v>0.14844599999999999</v>
      </c>
      <c r="M59">
        <v>1907</v>
      </c>
      <c r="N59" s="2">
        <v>-0.221554</v>
      </c>
    </row>
    <row r="60" spans="1:14" x14ac:dyDescent="0.25">
      <c r="A60" s="1">
        <v>1908</v>
      </c>
      <c r="B60" s="4">
        <v>298.63</v>
      </c>
      <c r="C60">
        <f t="shared" si="3"/>
        <v>0.5</v>
      </c>
      <c r="D60">
        <f t="shared" si="4"/>
        <v>5.35</v>
      </c>
      <c r="E60" s="4">
        <f t="shared" si="5"/>
        <v>298.63</v>
      </c>
      <c r="F60">
        <v>287.39999999999998</v>
      </c>
      <c r="G60">
        <f t="shared" si="6"/>
        <v>0.7</v>
      </c>
      <c r="H60">
        <f t="shared" si="7"/>
        <v>0.3</v>
      </c>
      <c r="I60">
        <f t="shared" si="8"/>
        <v>1.5</v>
      </c>
      <c r="J60" s="1">
        <v>1908</v>
      </c>
      <c r="K60" s="2">
        <f t="shared" si="9"/>
        <v>0.15659700586829584</v>
      </c>
      <c r="L60" s="2">
        <f t="shared" si="10"/>
        <v>0.15282599999999999</v>
      </c>
      <c r="M60">
        <v>1908</v>
      </c>
      <c r="N60" s="2">
        <v>-0.21717400000000001</v>
      </c>
    </row>
    <row r="61" spans="1:14" x14ac:dyDescent="0.25">
      <c r="A61" s="1">
        <v>1909</v>
      </c>
      <c r="B61" s="4">
        <v>299.2</v>
      </c>
      <c r="C61">
        <f t="shared" si="3"/>
        <v>0.5</v>
      </c>
      <c r="D61">
        <f t="shared" si="4"/>
        <v>5.35</v>
      </c>
      <c r="E61" s="4">
        <f t="shared" si="5"/>
        <v>299.2</v>
      </c>
      <c r="F61">
        <v>287.39999999999998</v>
      </c>
      <c r="G61">
        <f t="shared" si="6"/>
        <v>0.7</v>
      </c>
      <c r="H61">
        <f t="shared" si="7"/>
        <v>0.3</v>
      </c>
      <c r="I61">
        <f t="shared" si="8"/>
        <v>1.5</v>
      </c>
      <c r="J61" s="1">
        <v>1909</v>
      </c>
      <c r="K61" s="2">
        <f t="shared" si="9"/>
        <v>0.16438754764959734</v>
      </c>
      <c r="L61" s="2">
        <f t="shared" si="10"/>
        <v>0.15360799999999999</v>
      </c>
      <c r="M61">
        <v>1909</v>
      </c>
      <c r="N61" s="2">
        <v>-0.216392</v>
      </c>
    </row>
    <row r="62" spans="1:14" x14ac:dyDescent="0.25">
      <c r="A62" s="1">
        <v>1910</v>
      </c>
      <c r="B62" s="4">
        <v>299.42</v>
      </c>
      <c r="C62">
        <f t="shared" si="3"/>
        <v>0.5</v>
      </c>
      <c r="D62">
        <f t="shared" si="4"/>
        <v>5.35</v>
      </c>
      <c r="E62" s="4">
        <f t="shared" si="5"/>
        <v>299.42</v>
      </c>
      <c r="F62">
        <v>287.39999999999998</v>
      </c>
      <c r="G62">
        <f t="shared" si="6"/>
        <v>0.7</v>
      </c>
      <c r="H62">
        <f t="shared" si="7"/>
        <v>0.3</v>
      </c>
      <c r="I62">
        <f t="shared" si="8"/>
        <v>1.5</v>
      </c>
      <c r="J62" s="1">
        <v>1910</v>
      </c>
      <c r="K62" s="2">
        <f t="shared" si="9"/>
        <v>0.16739045447017017</v>
      </c>
      <c r="L62" s="2">
        <f t="shared" si="10"/>
        <v>0.156136</v>
      </c>
      <c r="M62">
        <v>1910</v>
      </c>
      <c r="N62" s="2">
        <v>-0.213864</v>
      </c>
    </row>
    <row r="63" spans="1:14" x14ac:dyDescent="0.25">
      <c r="A63" s="1">
        <v>1911</v>
      </c>
      <c r="B63" s="4">
        <v>299.63</v>
      </c>
      <c r="C63">
        <f t="shared" si="3"/>
        <v>0.5</v>
      </c>
      <c r="D63">
        <f t="shared" si="4"/>
        <v>5.35</v>
      </c>
      <c r="E63" s="4">
        <f t="shared" si="5"/>
        <v>299.63</v>
      </c>
      <c r="F63">
        <v>287.39999999999998</v>
      </c>
      <c r="G63">
        <f t="shared" si="6"/>
        <v>0.7</v>
      </c>
      <c r="H63">
        <f t="shared" si="7"/>
        <v>0.3</v>
      </c>
      <c r="I63">
        <f t="shared" si="8"/>
        <v>1.5</v>
      </c>
      <c r="J63" s="1">
        <v>1911</v>
      </c>
      <c r="K63" s="2">
        <f t="shared" si="9"/>
        <v>0.17025480799554921</v>
      </c>
      <c r="L63" s="2">
        <f t="shared" si="10"/>
        <v>0.159278</v>
      </c>
      <c r="M63">
        <v>1911</v>
      </c>
      <c r="N63" s="2">
        <v>-0.21072199999999999</v>
      </c>
    </row>
    <row r="64" spans="1:14" x14ac:dyDescent="0.25">
      <c r="A64" s="1">
        <v>1912</v>
      </c>
      <c r="B64" s="4">
        <v>299.85000000000002</v>
      </c>
      <c r="C64">
        <f t="shared" si="3"/>
        <v>0.5</v>
      </c>
      <c r="D64">
        <f t="shared" si="4"/>
        <v>5.35</v>
      </c>
      <c r="E64" s="4">
        <f t="shared" si="5"/>
        <v>299.85000000000002</v>
      </c>
      <c r="F64">
        <v>287.39999999999998</v>
      </c>
      <c r="G64">
        <f t="shared" si="6"/>
        <v>0.7</v>
      </c>
      <c r="H64">
        <f t="shared" si="7"/>
        <v>0.3</v>
      </c>
      <c r="I64">
        <f t="shared" si="8"/>
        <v>1.5</v>
      </c>
      <c r="J64" s="1">
        <v>1912</v>
      </c>
      <c r="K64" s="2">
        <f t="shared" si="9"/>
        <v>0.17325340691577887</v>
      </c>
      <c r="L64" s="2">
        <f t="shared" si="10"/>
        <v>0.162103</v>
      </c>
      <c r="M64">
        <v>1912</v>
      </c>
      <c r="N64" s="2">
        <v>-0.207897</v>
      </c>
    </row>
    <row r="65" spans="1:14" x14ac:dyDescent="0.25">
      <c r="A65" s="1">
        <v>1913</v>
      </c>
      <c r="B65" s="4">
        <v>300.07</v>
      </c>
      <c r="C65">
        <f t="shared" si="3"/>
        <v>0.5</v>
      </c>
      <c r="D65">
        <f t="shared" si="4"/>
        <v>5.35</v>
      </c>
      <c r="E65" s="4">
        <f t="shared" si="5"/>
        <v>300.07</v>
      </c>
      <c r="F65">
        <v>287.39999999999998</v>
      </c>
      <c r="G65">
        <f t="shared" si="6"/>
        <v>0.7</v>
      </c>
      <c r="H65">
        <f t="shared" si="7"/>
        <v>0.3</v>
      </c>
      <c r="I65">
        <f t="shared" si="8"/>
        <v>1.5</v>
      </c>
      <c r="J65" s="1">
        <v>1913</v>
      </c>
      <c r="K65" s="2">
        <f t="shared" si="9"/>
        <v>0.17624980657003345</v>
      </c>
      <c r="L65" s="2">
        <f t="shared" si="10"/>
        <v>0.164386</v>
      </c>
      <c r="M65">
        <v>1913</v>
      </c>
      <c r="N65" s="2">
        <v>-0.20561399999999999</v>
      </c>
    </row>
    <row r="66" spans="1:14" x14ac:dyDescent="0.25">
      <c r="A66" s="1">
        <v>1914</v>
      </c>
      <c r="B66" s="4">
        <v>300.27999999999997</v>
      </c>
      <c r="C66">
        <f t="shared" si="3"/>
        <v>0.5</v>
      </c>
      <c r="D66">
        <f t="shared" si="4"/>
        <v>5.35</v>
      </c>
      <c r="E66" s="4">
        <f t="shared" si="5"/>
        <v>300.27999999999997</v>
      </c>
      <c r="F66">
        <v>287.39999999999998</v>
      </c>
      <c r="G66">
        <f t="shared" si="6"/>
        <v>0.7</v>
      </c>
      <c r="H66">
        <f t="shared" si="7"/>
        <v>0.3</v>
      </c>
      <c r="I66">
        <f t="shared" si="8"/>
        <v>1.5</v>
      </c>
      <c r="J66" s="1">
        <v>1914</v>
      </c>
      <c r="K66" s="2">
        <f t="shared" si="9"/>
        <v>0.17910795761371592</v>
      </c>
      <c r="L66" s="2">
        <f t="shared" si="10"/>
        <v>0.16863400000000001</v>
      </c>
      <c r="M66">
        <v>1914</v>
      </c>
      <c r="N66" s="2">
        <v>-0.20136599999999999</v>
      </c>
    </row>
    <row r="67" spans="1:14" x14ac:dyDescent="0.25">
      <c r="A67" s="1">
        <v>1915</v>
      </c>
      <c r="B67" s="4">
        <v>300.5</v>
      </c>
      <c r="C67">
        <f t="shared" si="3"/>
        <v>0.5</v>
      </c>
      <c r="D67">
        <f t="shared" si="4"/>
        <v>5.35</v>
      </c>
      <c r="E67" s="4">
        <f t="shared" si="5"/>
        <v>300.5</v>
      </c>
      <c r="F67">
        <v>287.39999999999998</v>
      </c>
      <c r="G67">
        <f t="shared" si="6"/>
        <v>0.7</v>
      </c>
      <c r="H67">
        <f t="shared" si="7"/>
        <v>0.3</v>
      </c>
      <c r="I67">
        <f t="shared" si="8"/>
        <v>1.5</v>
      </c>
      <c r="J67" s="1">
        <v>1915</v>
      </c>
      <c r="K67" s="2">
        <f t="shared" si="9"/>
        <v>0.18210006800412576</v>
      </c>
      <c r="L67" s="2">
        <f t="shared" si="10"/>
        <v>0.17682899999999999</v>
      </c>
      <c r="M67">
        <v>1915</v>
      </c>
      <c r="N67" s="2">
        <v>-0.19317100000000001</v>
      </c>
    </row>
    <row r="68" spans="1:14" x14ac:dyDescent="0.25">
      <c r="A68" s="1">
        <v>1916</v>
      </c>
      <c r="B68" s="4">
        <v>300.68</v>
      </c>
      <c r="C68">
        <f t="shared" ref="C68:C131" si="11">C67</f>
        <v>0.5</v>
      </c>
      <c r="D68">
        <f t="shared" ref="D68:D131" si="12">D67</f>
        <v>5.35</v>
      </c>
      <c r="E68" s="4">
        <f t="shared" ref="E68:E131" si="13">B68</f>
        <v>300.68</v>
      </c>
      <c r="F68">
        <v>287.39999999999998</v>
      </c>
      <c r="G68">
        <f t="shared" ref="G68:G131" si="14">G67</f>
        <v>0.7</v>
      </c>
      <c r="H68">
        <f t="shared" ref="H68:H131" si="15">H67</f>
        <v>0.3</v>
      </c>
      <c r="I68">
        <f t="shared" ref="I68:I131" si="16">I67</f>
        <v>1.5</v>
      </c>
      <c r="J68" s="1">
        <v>1916</v>
      </c>
      <c r="K68" s="2">
        <f t="shared" ref="K68:K131" si="17">(1/C68)*D68*LN(E68/F68)*G68*H68/(1-H68*I68)</f>
        <v>0.1845465294305097</v>
      </c>
      <c r="L68" s="2">
        <f t="shared" si="10"/>
        <v>0.18257599999999999</v>
      </c>
      <c r="M68">
        <v>1916</v>
      </c>
      <c r="N68" s="2">
        <v>-0.18742400000000001</v>
      </c>
    </row>
    <row r="69" spans="1:14" x14ac:dyDescent="0.25">
      <c r="A69" s="1">
        <v>1917</v>
      </c>
      <c r="B69" s="4">
        <v>300.87</v>
      </c>
      <c r="C69">
        <f t="shared" si="11"/>
        <v>0.5</v>
      </c>
      <c r="D69">
        <f t="shared" si="12"/>
        <v>5.35</v>
      </c>
      <c r="E69" s="4">
        <f t="shared" si="13"/>
        <v>300.87</v>
      </c>
      <c r="F69">
        <v>287.39999999999998</v>
      </c>
      <c r="G69">
        <f t="shared" si="14"/>
        <v>0.7</v>
      </c>
      <c r="H69">
        <f t="shared" si="15"/>
        <v>0.3</v>
      </c>
      <c r="I69">
        <f t="shared" si="16"/>
        <v>1.5</v>
      </c>
      <c r="J69" s="1">
        <v>1917</v>
      </c>
      <c r="K69" s="2">
        <f t="shared" si="17"/>
        <v>0.18712731702738164</v>
      </c>
      <c r="L69" s="2">
        <f t="shared" si="10"/>
        <v>0.18714</v>
      </c>
      <c r="M69">
        <v>1917</v>
      </c>
      <c r="N69" s="2">
        <v>-0.18285999999999999</v>
      </c>
    </row>
    <row r="70" spans="1:14" x14ac:dyDescent="0.25">
      <c r="A70" s="1">
        <v>1918</v>
      </c>
      <c r="B70" s="4">
        <v>301.05</v>
      </c>
      <c r="C70">
        <f t="shared" si="11"/>
        <v>0.5</v>
      </c>
      <c r="D70">
        <f t="shared" si="12"/>
        <v>5.35</v>
      </c>
      <c r="E70" s="4">
        <f t="shared" si="13"/>
        <v>301.05</v>
      </c>
      <c r="F70">
        <v>287.39999999999998</v>
      </c>
      <c r="G70">
        <f t="shared" si="14"/>
        <v>0.7</v>
      </c>
      <c r="H70">
        <f t="shared" si="15"/>
        <v>0.3</v>
      </c>
      <c r="I70">
        <f t="shared" si="16"/>
        <v>1.5</v>
      </c>
      <c r="J70" s="1">
        <v>1918</v>
      </c>
      <c r="K70" s="2">
        <f t="shared" si="17"/>
        <v>0.18957077077572937</v>
      </c>
      <c r="L70" s="2">
        <f t="shared" si="10"/>
        <v>0.19264000000000001</v>
      </c>
      <c r="M70">
        <v>1918</v>
      </c>
      <c r="N70" s="2">
        <v>-0.17735999999999999</v>
      </c>
    </row>
    <row r="71" spans="1:14" x14ac:dyDescent="0.25">
      <c r="A71" s="1">
        <v>1919</v>
      </c>
      <c r="B71" s="4">
        <v>301.23</v>
      </c>
      <c r="C71">
        <f t="shared" si="11"/>
        <v>0.5</v>
      </c>
      <c r="D71">
        <f t="shared" si="12"/>
        <v>5.35</v>
      </c>
      <c r="E71" s="4">
        <f t="shared" si="13"/>
        <v>301.23</v>
      </c>
      <c r="F71">
        <v>287.39999999999998</v>
      </c>
      <c r="G71">
        <f t="shared" si="14"/>
        <v>0.7</v>
      </c>
      <c r="H71">
        <f t="shared" si="15"/>
        <v>0.3</v>
      </c>
      <c r="I71">
        <f t="shared" si="16"/>
        <v>1.5</v>
      </c>
      <c r="J71" s="1">
        <v>1919</v>
      </c>
      <c r="K71" s="2">
        <f t="shared" si="17"/>
        <v>0.19201276400172579</v>
      </c>
      <c r="L71" s="2">
        <f t="shared" si="10"/>
        <v>0.19656899999999999</v>
      </c>
      <c r="M71">
        <v>1919</v>
      </c>
      <c r="N71" s="2">
        <v>-0.173431</v>
      </c>
    </row>
    <row r="72" spans="1:14" x14ac:dyDescent="0.25">
      <c r="A72" s="1">
        <v>1920</v>
      </c>
      <c r="B72" s="4">
        <v>301.42</v>
      </c>
      <c r="C72">
        <f t="shared" si="11"/>
        <v>0.5</v>
      </c>
      <c r="D72">
        <f t="shared" si="12"/>
        <v>5.35</v>
      </c>
      <c r="E72" s="4">
        <f t="shared" si="13"/>
        <v>301.42</v>
      </c>
      <c r="F72">
        <v>287.39999999999998</v>
      </c>
      <c r="G72">
        <f t="shared" si="14"/>
        <v>0.7</v>
      </c>
      <c r="H72">
        <f t="shared" si="15"/>
        <v>0.3</v>
      </c>
      <c r="I72">
        <f t="shared" si="16"/>
        <v>1.5</v>
      </c>
      <c r="J72" s="1">
        <v>1920</v>
      </c>
      <c r="K72" s="2">
        <f t="shared" si="17"/>
        <v>0.19458884095967907</v>
      </c>
      <c r="L72" s="2">
        <f t="shared" si="10"/>
        <v>0.19734499999999999</v>
      </c>
      <c r="M72">
        <v>1920</v>
      </c>
      <c r="N72" s="2">
        <v>-0.172655</v>
      </c>
    </row>
    <row r="73" spans="1:14" x14ac:dyDescent="0.25">
      <c r="A73" s="1">
        <v>1921</v>
      </c>
      <c r="B73" s="4">
        <v>301.60000000000002</v>
      </c>
      <c r="C73">
        <f t="shared" si="11"/>
        <v>0.5</v>
      </c>
      <c r="D73">
        <f t="shared" si="12"/>
        <v>5.35</v>
      </c>
      <c r="E73" s="4">
        <f t="shared" si="13"/>
        <v>301.60000000000002</v>
      </c>
      <c r="F73">
        <v>287.39999999999998</v>
      </c>
      <c r="G73">
        <f t="shared" si="14"/>
        <v>0.7</v>
      </c>
      <c r="H73">
        <f t="shared" si="15"/>
        <v>0.3</v>
      </c>
      <c r="I73">
        <f t="shared" si="16"/>
        <v>1.5</v>
      </c>
      <c r="J73" s="1">
        <v>1921</v>
      </c>
      <c r="K73" s="2">
        <f t="shared" si="17"/>
        <v>0.19702783747728325</v>
      </c>
      <c r="L73" s="2">
        <f t="shared" si="10"/>
        <v>0.200318</v>
      </c>
      <c r="M73">
        <v>1921</v>
      </c>
      <c r="N73" s="2">
        <v>-0.169682</v>
      </c>
    </row>
    <row r="74" spans="1:14" x14ac:dyDescent="0.25">
      <c r="A74" s="1">
        <v>1922</v>
      </c>
      <c r="B74" s="4">
        <v>302.25</v>
      </c>
      <c r="C74">
        <f t="shared" si="11"/>
        <v>0.5</v>
      </c>
      <c r="D74">
        <f t="shared" si="12"/>
        <v>5.35</v>
      </c>
      <c r="E74" s="4">
        <f t="shared" si="13"/>
        <v>302.25</v>
      </c>
      <c r="F74">
        <v>287.39999999999998</v>
      </c>
      <c r="G74">
        <f t="shared" si="14"/>
        <v>0.7</v>
      </c>
      <c r="H74">
        <f t="shared" si="15"/>
        <v>0.3</v>
      </c>
      <c r="I74">
        <f t="shared" si="16"/>
        <v>1.5</v>
      </c>
      <c r="J74" s="1">
        <v>1922</v>
      </c>
      <c r="K74" s="2">
        <f t="shared" si="17"/>
        <v>0.20582322202708997</v>
      </c>
      <c r="L74" s="2">
        <f t="shared" si="10"/>
        <v>0.20435500000000001</v>
      </c>
      <c r="M74">
        <v>1922</v>
      </c>
      <c r="N74" s="2">
        <v>-0.16564499999999999</v>
      </c>
    </row>
    <row r="75" spans="1:14" x14ac:dyDescent="0.25">
      <c r="A75" s="1">
        <v>1923</v>
      </c>
      <c r="B75" s="4">
        <v>302.89999999999998</v>
      </c>
      <c r="C75">
        <f t="shared" si="11"/>
        <v>0.5</v>
      </c>
      <c r="D75">
        <f t="shared" si="12"/>
        <v>5.35</v>
      </c>
      <c r="E75" s="4">
        <f t="shared" si="13"/>
        <v>302.89999999999998</v>
      </c>
      <c r="F75">
        <v>287.39999999999998</v>
      </c>
      <c r="G75">
        <f t="shared" si="14"/>
        <v>0.7</v>
      </c>
      <c r="H75">
        <f t="shared" si="15"/>
        <v>0.3</v>
      </c>
      <c r="I75">
        <f t="shared" si="16"/>
        <v>1.5</v>
      </c>
      <c r="J75" s="1">
        <v>1923</v>
      </c>
      <c r="K75" s="2">
        <f t="shared" si="17"/>
        <v>0.21459971207352044</v>
      </c>
      <c r="L75" s="2">
        <f t="shared" si="10"/>
        <v>0.21149899999999999</v>
      </c>
      <c r="M75">
        <v>1923</v>
      </c>
      <c r="N75" s="2">
        <v>-0.158501</v>
      </c>
    </row>
    <row r="76" spans="1:14" x14ac:dyDescent="0.25">
      <c r="A76" s="1">
        <v>1924</v>
      </c>
      <c r="B76" s="4">
        <v>303.55</v>
      </c>
      <c r="C76">
        <f t="shared" si="11"/>
        <v>0.5</v>
      </c>
      <c r="D76">
        <f t="shared" si="12"/>
        <v>5.35</v>
      </c>
      <c r="E76" s="4">
        <f t="shared" si="13"/>
        <v>303.55</v>
      </c>
      <c r="F76">
        <v>287.39999999999998</v>
      </c>
      <c r="G76">
        <f t="shared" si="14"/>
        <v>0.7</v>
      </c>
      <c r="H76">
        <f t="shared" si="15"/>
        <v>0.3</v>
      </c>
      <c r="I76">
        <f t="shared" si="16"/>
        <v>1.5</v>
      </c>
      <c r="J76" s="1">
        <v>1924</v>
      </c>
      <c r="K76" s="2">
        <f t="shared" si="17"/>
        <v>0.22335738862204063</v>
      </c>
      <c r="L76" s="2">
        <f t="shared" si="10"/>
        <v>0.220358</v>
      </c>
      <c r="M76">
        <v>1924</v>
      </c>
      <c r="N76" s="2">
        <v>-0.149642</v>
      </c>
    </row>
    <row r="77" spans="1:14" x14ac:dyDescent="0.25">
      <c r="A77" s="1">
        <v>1925</v>
      </c>
      <c r="B77" s="4">
        <v>304.2</v>
      </c>
      <c r="C77">
        <f t="shared" si="11"/>
        <v>0.5</v>
      </c>
      <c r="D77">
        <f t="shared" si="12"/>
        <v>5.35</v>
      </c>
      <c r="E77" s="4">
        <f t="shared" si="13"/>
        <v>304.2</v>
      </c>
      <c r="F77">
        <v>287.39999999999998</v>
      </c>
      <c r="G77">
        <f t="shared" si="14"/>
        <v>0.7</v>
      </c>
      <c r="H77">
        <f t="shared" si="15"/>
        <v>0.3</v>
      </c>
      <c r="I77">
        <f t="shared" si="16"/>
        <v>1.5</v>
      </c>
      <c r="J77" s="1">
        <v>1925</v>
      </c>
      <c r="K77" s="2">
        <f t="shared" si="17"/>
        <v>0.23209633215829445</v>
      </c>
      <c r="L77" s="2">
        <f t="shared" si="10"/>
        <v>0.22406099999999998</v>
      </c>
      <c r="M77">
        <v>1925</v>
      </c>
      <c r="N77" s="2">
        <v>-0.14593900000000001</v>
      </c>
    </row>
    <row r="78" spans="1:14" x14ac:dyDescent="0.25">
      <c r="A78" s="1">
        <v>1926</v>
      </c>
      <c r="B78" s="4">
        <v>304.85000000000002</v>
      </c>
      <c r="C78">
        <f t="shared" si="11"/>
        <v>0.5</v>
      </c>
      <c r="D78">
        <f t="shared" si="12"/>
        <v>5.35</v>
      </c>
      <c r="E78" s="4">
        <f t="shared" si="13"/>
        <v>304.85000000000002</v>
      </c>
      <c r="F78">
        <v>287.39999999999998</v>
      </c>
      <c r="G78">
        <f t="shared" si="14"/>
        <v>0.7</v>
      </c>
      <c r="H78">
        <f t="shared" si="15"/>
        <v>0.3</v>
      </c>
      <c r="I78">
        <f t="shared" si="16"/>
        <v>1.5</v>
      </c>
      <c r="J78" s="1">
        <v>1926</v>
      </c>
      <c r="K78" s="2">
        <f t="shared" si="17"/>
        <v>0.24081662265254558</v>
      </c>
      <c r="L78" s="2">
        <f t="shared" si="10"/>
        <v>0.22664399999999998</v>
      </c>
      <c r="M78">
        <v>1926</v>
      </c>
      <c r="N78" s="2">
        <v>-0.14335600000000001</v>
      </c>
    </row>
    <row r="79" spans="1:14" x14ac:dyDescent="0.25">
      <c r="A79" s="1">
        <v>1927</v>
      </c>
      <c r="B79" s="4">
        <v>305.5</v>
      </c>
      <c r="C79">
        <f t="shared" si="11"/>
        <v>0.5</v>
      </c>
      <c r="D79">
        <f t="shared" si="12"/>
        <v>5.35</v>
      </c>
      <c r="E79" s="4">
        <f t="shared" si="13"/>
        <v>305.5</v>
      </c>
      <c r="F79">
        <v>287.39999999999998</v>
      </c>
      <c r="G79">
        <f t="shared" si="14"/>
        <v>0.7</v>
      </c>
      <c r="H79">
        <f t="shared" si="15"/>
        <v>0.3</v>
      </c>
      <c r="I79">
        <f t="shared" si="16"/>
        <v>1.5</v>
      </c>
      <c r="J79" s="1">
        <v>1927</v>
      </c>
      <c r="K79" s="2">
        <f t="shared" si="17"/>
        <v>0.24951833956405867</v>
      </c>
      <c r="L79" s="2">
        <f t="shared" si="10"/>
        <v>0.22428499999999998</v>
      </c>
      <c r="M79">
        <v>1927</v>
      </c>
      <c r="N79" s="2">
        <v>-0.14571500000000001</v>
      </c>
    </row>
    <row r="80" spans="1:14" x14ac:dyDescent="0.25">
      <c r="A80" s="1">
        <v>1928</v>
      </c>
      <c r="B80" s="4">
        <v>305.64</v>
      </c>
      <c r="C80">
        <f t="shared" si="11"/>
        <v>0.5</v>
      </c>
      <c r="D80">
        <f t="shared" si="12"/>
        <v>5.35</v>
      </c>
      <c r="E80" s="4">
        <f t="shared" si="13"/>
        <v>305.64</v>
      </c>
      <c r="F80">
        <v>287.39999999999998</v>
      </c>
      <c r="G80">
        <f t="shared" si="14"/>
        <v>0.7</v>
      </c>
      <c r="H80">
        <f t="shared" si="15"/>
        <v>0.3</v>
      </c>
      <c r="I80">
        <f t="shared" si="16"/>
        <v>1.5</v>
      </c>
      <c r="J80" s="1">
        <v>1928</v>
      </c>
      <c r="K80" s="2">
        <f t="shared" si="17"/>
        <v>0.25139013210379929</v>
      </c>
      <c r="L80" s="2">
        <f t="shared" si="10"/>
        <v>0.22653199999999998</v>
      </c>
      <c r="M80">
        <v>1928</v>
      </c>
      <c r="N80" s="2">
        <v>-0.14346800000000001</v>
      </c>
    </row>
    <row r="81" spans="1:14" x14ac:dyDescent="0.25">
      <c r="A81" s="1">
        <v>1929</v>
      </c>
      <c r="B81" s="4">
        <v>305.77999999999997</v>
      </c>
      <c r="C81">
        <f t="shared" si="11"/>
        <v>0.5</v>
      </c>
      <c r="D81">
        <f t="shared" si="12"/>
        <v>5.35</v>
      </c>
      <c r="E81" s="4">
        <f t="shared" si="13"/>
        <v>305.77999999999997</v>
      </c>
      <c r="F81">
        <v>287.39999999999998</v>
      </c>
      <c r="G81">
        <f t="shared" si="14"/>
        <v>0.7</v>
      </c>
      <c r="H81">
        <f t="shared" si="15"/>
        <v>0.3</v>
      </c>
      <c r="I81">
        <f t="shared" si="16"/>
        <v>1.5</v>
      </c>
      <c r="J81" s="1">
        <v>1929</v>
      </c>
      <c r="K81" s="2">
        <f t="shared" si="17"/>
        <v>0.25326106745547144</v>
      </c>
      <c r="L81" s="2">
        <f t="shared" si="10"/>
        <v>0.233098</v>
      </c>
      <c r="M81">
        <v>1929</v>
      </c>
      <c r="N81" s="2">
        <v>-0.136902</v>
      </c>
    </row>
    <row r="82" spans="1:14" x14ac:dyDescent="0.25">
      <c r="A82" s="1">
        <v>1930</v>
      </c>
      <c r="B82" s="4">
        <v>305.91000000000003</v>
      </c>
      <c r="C82">
        <f t="shared" si="11"/>
        <v>0.5</v>
      </c>
      <c r="D82">
        <f t="shared" si="12"/>
        <v>5.35</v>
      </c>
      <c r="E82" s="4">
        <f t="shared" si="13"/>
        <v>305.91000000000003</v>
      </c>
      <c r="F82">
        <v>287.39999999999998</v>
      </c>
      <c r="G82">
        <f t="shared" si="14"/>
        <v>0.7</v>
      </c>
      <c r="H82">
        <f t="shared" si="15"/>
        <v>0.3</v>
      </c>
      <c r="I82">
        <f t="shared" si="16"/>
        <v>1.5</v>
      </c>
      <c r="J82" s="1">
        <v>1930</v>
      </c>
      <c r="K82" s="2">
        <f t="shared" si="17"/>
        <v>0.25499759772049296</v>
      </c>
      <c r="L82" s="2">
        <f t="shared" si="10"/>
        <v>0.237065</v>
      </c>
      <c r="M82">
        <v>1930</v>
      </c>
      <c r="N82" s="2">
        <v>-0.132935</v>
      </c>
    </row>
    <row r="83" spans="1:14" x14ac:dyDescent="0.25">
      <c r="A83" s="1">
        <v>1931</v>
      </c>
      <c r="B83" s="4">
        <v>306.05</v>
      </c>
      <c r="C83">
        <f t="shared" si="11"/>
        <v>0.5</v>
      </c>
      <c r="D83">
        <f t="shared" si="12"/>
        <v>5.35</v>
      </c>
      <c r="E83" s="4">
        <f t="shared" si="13"/>
        <v>306.05</v>
      </c>
      <c r="F83">
        <v>287.39999999999998</v>
      </c>
      <c r="G83">
        <f t="shared" si="14"/>
        <v>0.7</v>
      </c>
      <c r="H83">
        <f t="shared" si="15"/>
        <v>0.3</v>
      </c>
      <c r="I83">
        <f t="shared" si="16"/>
        <v>1.5</v>
      </c>
      <c r="J83" s="1">
        <v>1931</v>
      </c>
      <c r="K83" s="2">
        <f t="shared" si="17"/>
        <v>0.25686688213889297</v>
      </c>
      <c r="L83" s="2">
        <f t="shared" si="10"/>
        <v>0.23832100000000001</v>
      </c>
      <c r="M83">
        <v>1931</v>
      </c>
      <c r="N83" s="2">
        <v>-0.13167899999999999</v>
      </c>
    </row>
    <row r="84" spans="1:14" x14ac:dyDescent="0.25">
      <c r="A84" s="1">
        <v>1932</v>
      </c>
      <c r="B84" s="4">
        <v>306.19</v>
      </c>
      <c r="C84">
        <f t="shared" si="11"/>
        <v>0.5</v>
      </c>
      <c r="D84">
        <f t="shared" si="12"/>
        <v>5.35</v>
      </c>
      <c r="E84" s="4">
        <f t="shared" si="13"/>
        <v>306.19</v>
      </c>
      <c r="F84">
        <v>287.39999999999998</v>
      </c>
      <c r="G84">
        <f t="shared" si="14"/>
        <v>0.7</v>
      </c>
      <c r="H84">
        <f t="shared" si="15"/>
        <v>0.3</v>
      </c>
      <c r="I84">
        <f t="shared" si="16"/>
        <v>1.5</v>
      </c>
      <c r="J84" s="1">
        <v>1932</v>
      </c>
      <c r="K84" s="2">
        <f t="shared" si="17"/>
        <v>0.25873531166434915</v>
      </c>
      <c r="L84" s="2">
        <f t="shared" si="10"/>
        <v>0.242003</v>
      </c>
      <c r="M84">
        <v>1932</v>
      </c>
      <c r="N84" s="2">
        <v>-0.127997</v>
      </c>
    </row>
    <row r="85" spans="1:14" x14ac:dyDescent="0.25">
      <c r="A85" s="1">
        <v>1933</v>
      </c>
      <c r="B85" s="4">
        <v>306.33</v>
      </c>
      <c r="C85">
        <f t="shared" si="11"/>
        <v>0.5</v>
      </c>
      <c r="D85">
        <f t="shared" si="12"/>
        <v>5.35</v>
      </c>
      <c r="E85" s="4">
        <f t="shared" si="13"/>
        <v>306.33</v>
      </c>
      <c r="F85">
        <v>287.39999999999998</v>
      </c>
      <c r="G85">
        <f t="shared" si="14"/>
        <v>0.7</v>
      </c>
      <c r="H85">
        <f t="shared" si="15"/>
        <v>0.3</v>
      </c>
      <c r="I85">
        <f t="shared" si="16"/>
        <v>1.5</v>
      </c>
      <c r="J85" s="1">
        <v>1933</v>
      </c>
      <c r="K85" s="2">
        <f t="shared" si="17"/>
        <v>0.26060288707845414</v>
      </c>
      <c r="L85" s="2">
        <f t="shared" si="10"/>
        <v>0.24798900000000001</v>
      </c>
      <c r="M85">
        <v>1933</v>
      </c>
      <c r="N85" s="2">
        <v>-0.12201099999999999</v>
      </c>
    </row>
    <row r="86" spans="1:14" x14ac:dyDescent="0.25">
      <c r="A86" s="1">
        <v>1934</v>
      </c>
      <c r="B86" s="4">
        <v>306.45999999999998</v>
      </c>
      <c r="C86">
        <f t="shared" si="11"/>
        <v>0.5</v>
      </c>
      <c r="D86">
        <f t="shared" si="12"/>
        <v>5.35</v>
      </c>
      <c r="E86" s="4">
        <f t="shared" si="13"/>
        <v>306.45999999999998</v>
      </c>
      <c r="F86">
        <v>287.39999999999998</v>
      </c>
      <c r="G86">
        <f t="shared" si="14"/>
        <v>0.7</v>
      </c>
      <c r="H86">
        <f t="shared" si="15"/>
        <v>0.3</v>
      </c>
      <c r="I86">
        <f t="shared" si="16"/>
        <v>1.5</v>
      </c>
      <c r="J86" s="1">
        <v>1934</v>
      </c>
      <c r="K86" s="2">
        <f t="shared" si="17"/>
        <v>0.26233630015267723</v>
      </c>
      <c r="L86" s="2">
        <f t="shared" si="10"/>
        <v>0.25580999999999998</v>
      </c>
      <c r="M86">
        <v>1934</v>
      </c>
      <c r="N86" s="2">
        <v>-0.11419</v>
      </c>
    </row>
    <row r="87" spans="1:14" x14ac:dyDescent="0.25">
      <c r="A87" s="1">
        <v>1935</v>
      </c>
      <c r="B87" s="4">
        <v>306.60000000000002</v>
      </c>
      <c r="C87">
        <f t="shared" si="11"/>
        <v>0.5</v>
      </c>
      <c r="D87">
        <f t="shared" si="12"/>
        <v>5.35</v>
      </c>
      <c r="E87" s="4">
        <f t="shared" si="13"/>
        <v>306.60000000000002</v>
      </c>
      <c r="F87">
        <v>287.39999999999998</v>
      </c>
      <c r="G87">
        <f t="shared" si="14"/>
        <v>0.7</v>
      </c>
      <c r="H87">
        <f t="shared" si="15"/>
        <v>0.3</v>
      </c>
      <c r="I87">
        <f t="shared" si="16"/>
        <v>1.5</v>
      </c>
      <c r="J87" s="1">
        <v>1935</v>
      </c>
      <c r="K87" s="2">
        <f t="shared" si="17"/>
        <v>0.26420223055526831</v>
      </c>
      <c r="L87" s="2">
        <f t="shared" si="10"/>
        <v>0.25978299999999999</v>
      </c>
      <c r="M87">
        <v>1935</v>
      </c>
      <c r="N87" s="2">
        <v>-0.110217</v>
      </c>
    </row>
    <row r="88" spans="1:14" x14ac:dyDescent="0.25">
      <c r="A88" s="1">
        <v>1936</v>
      </c>
      <c r="B88" s="4">
        <v>306.76</v>
      </c>
      <c r="C88">
        <f t="shared" si="11"/>
        <v>0.5</v>
      </c>
      <c r="D88">
        <f t="shared" si="12"/>
        <v>5.35</v>
      </c>
      <c r="E88" s="4">
        <f t="shared" si="13"/>
        <v>306.76</v>
      </c>
      <c r="F88">
        <v>287.39999999999998</v>
      </c>
      <c r="G88">
        <f t="shared" si="14"/>
        <v>0.7</v>
      </c>
      <c r="H88">
        <f t="shared" si="15"/>
        <v>0.3</v>
      </c>
      <c r="I88">
        <f t="shared" si="16"/>
        <v>1.5</v>
      </c>
      <c r="J88" s="1">
        <v>1936</v>
      </c>
      <c r="K88" s="2">
        <f t="shared" si="17"/>
        <v>0.26633367943390224</v>
      </c>
      <c r="L88" s="2">
        <f t="shared" si="10"/>
        <v>0.26260800000000001</v>
      </c>
      <c r="M88">
        <v>1936</v>
      </c>
      <c r="N88" s="2">
        <v>-0.107392</v>
      </c>
    </row>
    <row r="89" spans="1:14" x14ac:dyDescent="0.25">
      <c r="A89" s="1">
        <v>1937</v>
      </c>
      <c r="B89" s="4">
        <v>306.93</v>
      </c>
      <c r="C89">
        <f t="shared" si="11"/>
        <v>0.5</v>
      </c>
      <c r="D89">
        <f t="shared" si="12"/>
        <v>5.35</v>
      </c>
      <c r="E89" s="4">
        <f t="shared" si="13"/>
        <v>306.93</v>
      </c>
      <c r="F89">
        <v>287.39999999999998</v>
      </c>
      <c r="G89">
        <f t="shared" si="14"/>
        <v>0.7</v>
      </c>
      <c r="H89">
        <f t="shared" si="15"/>
        <v>0.3</v>
      </c>
      <c r="I89">
        <f t="shared" si="16"/>
        <v>1.5</v>
      </c>
      <c r="J89" s="1">
        <v>1937</v>
      </c>
      <c r="K89" s="2">
        <f t="shared" si="17"/>
        <v>0.26859712609424369</v>
      </c>
      <c r="L89" s="2">
        <f t="shared" si="10"/>
        <v>0.26530700000000002</v>
      </c>
      <c r="M89">
        <v>1937</v>
      </c>
      <c r="N89" s="2">
        <v>-0.10469299999999999</v>
      </c>
    </row>
    <row r="90" spans="1:14" x14ac:dyDescent="0.25">
      <c r="A90" s="1">
        <v>1938</v>
      </c>
      <c r="B90" s="4">
        <v>307.08999999999997</v>
      </c>
      <c r="C90">
        <f t="shared" si="11"/>
        <v>0.5</v>
      </c>
      <c r="D90">
        <f t="shared" si="12"/>
        <v>5.35</v>
      </c>
      <c r="E90" s="4">
        <f t="shared" si="13"/>
        <v>307.08999999999997</v>
      </c>
      <c r="F90">
        <v>287.39999999999998</v>
      </c>
      <c r="G90">
        <f t="shared" si="14"/>
        <v>0.7</v>
      </c>
      <c r="H90">
        <f t="shared" si="15"/>
        <v>0.3</v>
      </c>
      <c r="I90">
        <f t="shared" si="16"/>
        <v>1.5</v>
      </c>
      <c r="J90" s="1">
        <v>1938</v>
      </c>
      <c r="K90" s="2">
        <f t="shared" si="17"/>
        <v>0.2707262839134274</v>
      </c>
      <c r="L90" s="2">
        <f t="shared" si="10"/>
        <v>0.27117340000000001</v>
      </c>
      <c r="M90">
        <v>1938</v>
      </c>
      <c r="N90" s="2">
        <v>-9.8826600000000001E-2</v>
      </c>
    </row>
    <row r="91" spans="1:14" x14ac:dyDescent="0.25">
      <c r="A91" s="1">
        <v>1939</v>
      </c>
      <c r="B91" s="4">
        <v>307.25</v>
      </c>
      <c r="C91">
        <f t="shared" si="11"/>
        <v>0.5</v>
      </c>
      <c r="D91">
        <f t="shared" si="12"/>
        <v>5.35</v>
      </c>
      <c r="E91" s="4">
        <f t="shared" si="13"/>
        <v>307.25</v>
      </c>
      <c r="F91">
        <v>287.39999999999998</v>
      </c>
      <c r="G91">
        <f t="shared" si="14"/>
        <v>0.7</v>
      </c>
      <c r="H91">
        <f t="shared" si="15"/>
        <v>0.3</v>
      </c>
      <c r="I91">
        <f t="shared" si="16"/>
        <v>1.5</v>
      </c>
      <c r="J91" s="1">
        <v>1939</v>
      </c>
      <c r="K91" s="2">
        <f t="shared" si="17"/>
        <v>0.27285433268789255</v>
      </c>
      <c r="L91" s="2">
        <f t="shared" si="10"/>
        <v>0.27692929999999999</v>
      </c>
      <c r="M91">
        <v>1939</v>
      </c>
      <c r="N91" s="2">
        <v>-9.3070700000000006E-2</v>
      </c>
    </row>
    <row r="92" spans="1:14" x14ac:dyDescent="0.25">
      <c r="A92" s="1">
        <v>1940</v>
      </c>
      <c r="B92" s="4">
        <v>307.41000000000003</v>
      </c>
      <c r="C92">
        <f t="shared" si="11"/>
        <v>0.5</v>
      </c>
      <c r="D92">
        <f t="shared" si="12"/>
        <v>5.35</v>
      </c>
      <c r="E92" s="4">
        <f t="shared" si="13"/>
        <v>307.41000000000003</v>
      </c>
      <c r="F92">
        <v>287.39999999999998</v>
      </c>
      <c r="G92">
        <f t="shared" si="14"/>
        <v>0.7</v>
      </c>
      <c r="H92">
        <f t="shared" si="15"/>
        <v>0.3</v>
      </c>
      <c r="I92">
        <f t="shared" si="16"/>
        <v>1.5</v>
      </c>
      <c r="J92" s="1">
        <v>1940</v>
      </c>
      <c r="K92" s="2">
        <f t="shared" si="17"/>
        <v>0.27498127357240376</v>
      </c>
      <c r="L92" s="2">
        <f t="shared" si="10"/>
        <v>0.28503580000000001</v>
      </c>
      <c r="M92">
        <v>1940</v>
      </c>
      <c r="N92" s="2">
        <v>-8.4964200000000004E-2</v>
      </c>
    </row>
    <row r="93" spans="1:14" x14ac:dyDescent="0.25">
      <c r="A93" s="1">
        <v>1941</v>
      </c>
      <c r="B93" s="4">
        <v>307.58</v>
      </c>
      <c r="C93">
        <f t="shared" si="11"/>
        <v>0.5</v>
      </c>
      <c r="D93">
        <f t="shared" si="12"/>
        <v>5.35</v>
      </c>
      <c r="E93" s="4">
        <f t="shared" si="13"/>
        <v>307.58</v>
      </c>
      <c r="F93">
        <v>287.39999999999998</v>
      </c>
      <c r="G93">
        <f t="shared" si="14"/>
        <v>0.7</v>
      </c>
      <c r="H93">
        <f t="shared" si="15"/>
        <v>0.3</v>
      </c>
      <c r="I93">
        <f t="shared" si="16"/>
        <v>1.5</v>
      </c>
      <c r="J93" s="1">
        <v>1941</v>
      </c>
      <c r="K93" s="2">
        <f t="shared" si="17"/>
        <v>0.27723993563330612</v>
      </c>
      <c r="L93" s="2">
        <f t="shared" si="10"/>
        <v>0.29161530000000002</v>
      </c>
      <c r="M93">
        <v>1941</v>
      </c>
      <c r="N93" s="2">
        <v>-7.8384700000000002E-2</v>
      </c>
    </row>
    <row r="94" spans="1:14" x14ac:dyDescent="0.25">
      <c r="A94" s="1">
        <v>1942</v>
      </c>
      <c r="B94" s="4">
        <v>307.74</v>
      </c>
      <c r="C94">
        <f t="shared" si="11"/>
        <v>0.5</v>
      </c>
      <c r="D94">
        <f t="shared" si="12"/>
        <v>5.35</v>
      </c>
      <c r="E94" s="4">
        <f t="shared" si="13"/>
        <v>307.74</v>
      </c>
      <c r="F94">
        <v>287.39999999999998</v>
      </c>
      <c r="G94">
        <f t="shared" si="14"/>
        <v>0.7</v>
      </c>
      <c r="H94">
        <f t="shared" si="15"/>
        <v>0.3</v>
      </c>
      <c r="I94">
        <f t="shared" si="16"/>
        <v>1.5</v>
      </c>
      <c r="J94" s="1">
        <v>1942</v>
      </c>
      <c r="K94" s="2">
        <f t="shared" si="17"/>
        <v>0.2793645951340713</v>
      </c>
      <c r="L94" s="2">
        <f t="shared" si="10"/>
        <v>0.29650509999999997</v>
      </c>
      <c r="M94">
        <v>1942</v>
      </c>
      <c r="N94" s="2">
        <v>-7.3494900000000002E-2</v>
      </c>
    </row>
    <row r="95" spans="1:14" x14ac:dyDescent="0.25">
      <c r="A95" s="1">
        <v>1943</v>
      </c>
      <c r="B95" s="4">
        <v>307.89999999999998</v>
      </c>
      <c r="C95">
        <f t="shared" si="11"/>
        <v>0.5</v>
      </c>
      <c r="D95">
        <f t="shared" si="12"/>
        <v>5.35</v>
      </c>
      <c r="E95" s="4">
        <f t="shared" si="13"/>
        <v>307.89999999999998</v>
      </c>
      <c r="F95">
        <v>287.39999999999998</v>
      </c>
      <c r="G95">
        <f t="shared" si="14"/>
        <v>0.7</v>
      </c>
      <c r="H95">
        <f t="shared" si="15"/>
        <v>0.3</v>
      </c>
      <c r="I95">
        <f t="shared" si="16"/>
        <v>1.5</v>
      </c>
      <c r="J95" s="1">
        <v>1943</v>
      </c>
      <c r="K95" s="2">
        <f t="shared" si="17"/>
        <v>0.28148815027015678</v>
      </c>
      <c r="L95" s="2">
        <f t="shared" si="10"/>
        <v>0.3016337</v>
      </c>
      <c r="M95">
        <v>1943</v>
      </c>
      <c r="N95" s="2">
        <v>-6.8366300000000005E-2</v>
      </c>
    </row>
    <row r="96" spans="1:14" x14ac:dyDescent="0.25">
      <c r="A96" s="1">
        <v>1944</v>
      </c>
      <c r="B96" s="4">
        <v>308.38</v>
      </c>
      <c r="C96">
        <f t="shared" si="11"/>
        <v>0.5</v>
      </c>
      <c r="D96">
        <f t="shared" si="12"/>
        <v>5.35</v>
      </c>
      <c r="E96" s="4">
        <f t="shared" si="13"/>
        <v>308.38</v>
      </c>
      <c r="F96">
        <v>287.39999999999998</v>
      </c>
      <c r="G96">
        <f t="shared" si="14"/>
        <v>0.7</v>
      </c>
      <c r="H96">
        <f t="shared" si="15"/>
        <v>0.3</v>
      </c>
      <c r="I96">
        <f t="shared" si="16"/>
        <v>1.5</v>
      </c>
      <c r="J96" s="1">
        <v>1944</v>
      </c>
      <c r="K96" s="2">
        <f t="shared" si="17"/>
        <v>0.28785220095607239</v>
      </c>
      <c r="L96" s="2">
        <f t="shared" si="10"/>
        <v>0.30902669999999999</v>
      </c>
      <c r="M96">
        <v>1944</v>
      </c>
      <c r="N96" s="2">
        <v>-6.0973300000000001E-2</v>
      </c>
    </row>
    <row r="97" spans="1:14" x14ac:dyDescent="0.25">
      <c r="A97" s="1">
        <v>1945</v>
      </c>
      <c r="B97" s="4">
        <v>308.86</v>
      </c>
      <c r="C97">
        <f t="shared" si="11"/>
        <v>0.5</v>
      </c>
      <c r="D97">
        <f t="shared" si="12"/>
        <v>5.35</v>
      </c>
      <c r="E97" s="4">
        <f t="shared" si="13"/>
        <v>308.86</v>
      </c>
      <c r="F97">
        <v>287.39999999999998</v>
      </c>
      <c r="G97">
        <f t="shared" si="14"/>
        <v>0.7</v>
      </c>
      <c r="H97">
        <f t="shared" si="15"/>
        <v>0.3</v>
      </c>
      <c r="I97">
        <f t="shared" si="16"/>
        <v>1.5</v>
      </c>
      <c r="J97" s="1">
        <v>1945</v>
      </c>
      <c r="K97" s="2">
        <f t="shared" si="17"/>
        <v>0.29420635356162533</v>
      </c>
      <c r="L97" s="2">
        <f t="shared" si="10"/>
        <v>0.30893179999999998</v>
      </c>
      <c r="M97">
        <v>1945</v>
      </c>
      <c r="N97" s="2">
        <v>-6.1068200000000003E-2</v>
      </c>
    </row>
    <row r="98" spans="1:14" x14ac:dyDescent="0.25">
      <c r="A98" s="1">
        <v>1946</v>
      </c>
      <c r="B98" s="4">
        <v>309.33999999999997</v>
      </c>
      <c r="C98">
        <f t="shared" si="11"/>
        <v>0.5</v>
      </c>
      <c r="D98">
        <f t="shared" si="12"/>
        <v>5.35</v>
      </c>
      <c r="E98" s="4">
        <f t="shared" si="13"/>
        <v>309.33999999999997</v>
      </c>
      <c r="F98">
        <v>287.39999999999998</v>
      </c>
      <c r="G98">
        <f t="shared" si="14"/>
        <v>0.7</v>
      </c>
      <c r="H98">
        <f t="shared" si="15"/>
        <v>0.3</v>
      </c>
      <c r="I98">
        <f t="shared" si="16"/>
        <v>1.5</v>
      </c>
      <c r="J98" s="1">
        <v>1946</v>
      </c>
      <c r="K98" s="2">
        <f t="shared" si="17"/>
        <v>0.30055063882820071</v>
      </c>
      <c r="L98" s="2">
        <f t="shared" si="10"/>
        <v>0.30838209999999999</v>
      </c>
      <c r="M98">
        <v>1946</v>
      </c>
      <c r="N98" s="2">
        <v>-6.1617900000000003E-2</v>
      </c>
    </row>
    <row r="99" spans="1:14" x14ac:dyDescent="0.25">
      <c r="A99" s="1">
        <v>1947</v>
      </c>
      <c r="B99" s="4">
        <v>309.82</v>
      </c>
      <c r="C99">
        <f t="shared" si="11"/>
        <v>0.5</v>
      </c>
      <c r="D99">
        <f t="shared" si="12"/>
        <v>5.35</v>
      </c>
      <c r="E99" s="4">
        <f t="shared" si="13"/>
        <v>309.82</v>
      </c>
      <c r="F99">
        <v>287.39999999999998</v>
      </c>
      <c r="G99">
        <f t="shared" si="14"/>
        <v>0.7</v>
      </c>
      <c r="H99">
        <f t="shared" si="15"/>
        <v>0.3</v>
      </c>
      <c r="I99">
        <f t="shared" si="16"/>
        <v>1.5</v>
      </c>
      <c r="J99" s="1">
        <v>1947</v>
      </c>
      <c r="K99" s="2">
        <f t="shared" si="17"/>
        <v>0.30688508735419606</v>
      </c>
      <c r="L99" s="2">
        <f t="shared" si="10"/>
        <v>0.31012439999999997</v>
      </c>
      <c r="M99">
        <v>1947</v>
      </c>
      <c r="N99" s="2">
        <v>-5.9875600000000001E-2</v>
      </c>
    </row>
    <row r="100" spans="1:14" x14ac:dyDescent="0.25">
      <c r="A100" s="1">
        <v>1948</v>
      </c>
      <c r="B100" s="4">
        <v>310.3</v>
      </c>
      <c r="C100">
        <f t="shared" si="11"/>
        <v>0.5</v>
      </c>
      <c r="D100">
        <f t="shared" si="12"/>
        <v>5.35</v>
      </c>
      <c r="E100" s="4">
        <f t="shared" si="13"/>
        <v>310.3</v>
      </c>
      <c r="F100">
        <v>287.39999999999998</v>
      </c>
      <c r="G100">
        <f t="shared" si="14"/>
        <v>0.7</v>
      </c>
      <c r="H100">
        <f t="shared" si="15"/>
        <v>0.3</v>
      </c>
      <c r="I100">
        <f t="shared" si="16"/>
        <v>1.5</v>
      </c>
      <c r="J100" s="1">
        <v>1948</v>
      </c>
      <c r="K100" s="2">
        <f t="shared" si="17"/>
        <v>0.3132097295958991</v>
      </c>
      <c r="L100" s="2">
        <f t="shared" si="10"/>
        <v>0.31838109999999997</v>
      </c>
      <c r="M100">
        <v>1948</v>
      </c>
      <c r="N100" s="2">
        <v>-5.1618900000000002E-2</v>
      </c>
    </row>
    <row r="101" spans="1:14" x14ac:dyDescent="0.25">
      <c r="A101" s="1">
        <v>1949</v>
      </c>
      <c r="B101" s="4">
        <v>310.77999999999997</v>
      </c>
      <c r="C101">
        <f t="shared" si="11"/>
        <v>0.5</v>
      </c>
      <c r="D101">
        <f t="shared" si="12"/>
        <v>5.35</v>
      </c>
      <c r="E101" s="4">
        <f t="shared" si="13"/>
        <v>310.77999999999997</v>
      </c>
      <c r="F101">
        <v>287.39999999999998</v>
      </c>
      <c r="G101">
        <f t="shared" si="14"/>
        <v>0.7</v>
      </c>
      <c r="H101">
        <f t="shared" si="15"/>
        <v>0.3</v>
      </c>
      <c r="I101">
        <f t="shared" si="16"/>
        <v>1.5</v>
      </c>
      <c r="J101" s="1">
        <v>1949</v>
      </c>
      <c r="K101" s="2">
        <f t="shared" si="17"/>
        <v>0.3195245958683669</v>
      </c>
      <c r="L101" s="2">
        <f t="shared" si="10"/>
        <v>0.32261269999999997</v>
      </c>
      <c r="M101">
        <v>1949</v>
      </c>
      <c r="N101" s="2">
        <v>-4.73873E-2</v>
      </c>
    </row>
    <row r="102" spans="1:14" x14ac:dyDescent="0.25">
      <c r="A102" s="1">
        <v>1950</v>
      </c>
      <c r="B102" s="4">
        <v>311.26</v>
      </c>
      <c r="C102">
        <f t="shared" si="11"/>
        <v>0.5</v>
      </c>
      <c r="D102">
        <f t="shared" si="12"/>
        <v>5.35</v>
      </c>
      <c r="E102" s="4">
        <f t="shared" si="13"/>
        <v>311.26</v>
      </c>
      <c r="F102">
        <v>287.39999999999998</v>
      </c>
      <c r="G102">
        <f t="shared" si="14"/>
        <v>0.7</v>
      </c>
      <c r="H102">
        <f t="shared" si="15"/>
        <v>0.3</v>
      </c>
      <c r="I102">
        <f t="shared" si="16"/>
        <v>1.5</v>
      </c>
      <c r="J102" s="1">
        <v>1950</v>
      </c>
      <c r="K102" s="2">
        <f t="shared" si="17"/>
        <v>0.32582971634630559</v>
      </c>
      <c r="L102" s="2">
        <f t="shared" si="10"/>
        <v>0.32822059999999997</v>
      </c>
      <c r="M102">
        <v>1950</v>
      </c>
      <c r="N102" s="2">
        <v>-4.1779400000000001E-2</v>
      </c>
    </row>
    <row r="103" spans="1:14" x14ac:dyDescent="0.25">
      <c r="A103" s="1">
        <v>1951</v>
      </c>
      <c r="B103" s="4">
        <v>311.74</v>
      </c>
      <c r="C103">
        <f t="shared" si="11"/>
        <v>0.5</v>
      </c>
      <c r="D103">
        <f t="shared" si="12"/>
        <v>5.35</v>
      </c>
      <c r="E103" s="4">
        <f t="shared" si="13"/>
        <v>311.74</v>
      </c>
      <c r="F103">
        <v>287.39999999999998</v>
      </c>
      <c r="G103">
        <f t="shared" si="14"/>
        <v>0.7</v>
      </c>
      <c r="H103">
        <f t="shared" si="15"/>
        <v>0.3</v>
      </c>
      <c r="I103">
        <f t="shared" si="16"/>
        <v>1.5</v>
      </c>
      <c r="J103" s="1">
        <v>1951</v>
      </c>
      <c r="K103" s="2">
        <f t="shared" si="17"/>
        <v>0.33212512106492392</v>
      </c>
      <c r="L103" s="2">
        <f t="shared" si="10"/>
        <v>0.33347480000000002</v>
      </c>
      <c r="M103">
        <v>1951</v>
      </c>
      <c r="N103" s="2">
        <v>-3.6525200000000001E-2</v>
      </c>
    </row>
    <row r="104" spans="1:14" x14ac:dyDescent="0.25">
      <c r="A104" s="1">
        <v>1952</v>
      </c>
      <c r="B104" s="4">
        <v>312.22000000000003</v>
      </c>
      <c r="C104">
        <f t="shared" si="11"/>
        <v>0.5</v>
      </c>
      <c r="D104">
        <f t="shared" si="12"/>
        <v>5.35</v>
      </c>
      <c r="E104" s="4">
        <f t="shared" si="13"/>
        <v>312.22000000000003</v>
      </c>
      <c r="F104">
        <v>287.39999999999998</v>
      </c>
      <c r="G104">
        <f t="shared" si="14"/>
        <v>0.7</v>
      </c>
      <c r="H104">
        <f t="shared" si="15"/>
        <v>0.3</v>
      </c>
      <c r="I104">
        <f t="shared" si="16"/>
        <v>1.5</v>
      </c>
      <c r="J104" s="1">
        <v>1952</v>
      </c>
      <c r="K104" s="2">
        <f t="shared" si="17"/>
        <v>0.33841083992080079</v>
      </c>
      <c r="L104" s="2">
        <f t="shared" si="10"/>
        <v>0.33823540000000002</v>
      </c>
      <c r="M104">
        <v>1952</v>
      </c>
      <c r="N104" s="2">
        <v>-3.1764599999999997E-2</v>
      </c>
    </row>
    <row r="105" spans="1:14" x14ac:dyDescent="0.25">
      <c r="A105" s="1">
        <v>1953</v>
      </c>
      <c r="B105" s="4">
        <v>312.7</v>
      </c>
      <c r="C105">
        <f t="shared" si="11"/>
        <v>0.5</v>
      </c>
      <c r="D105">
        <f t="shared" si="12"/>
        <v>5.35</v>
      </c>
      <c r="E105" s="4">
        <f t="shared" si="13"/>
        <v>312.7</v>
      </c>
      <c r="F105">
        <v>287.39999999999998</v>
      </c>
      <c r="G105">
        <f t="shared" si="14"/>
        <v>0.7</v>
      </c>
      <c r="H105">
        <f t="shared" si="15"/>
        <v>0.3</v>
      </c>
      <c r="I105">
        <f t="shared" si="16"/>
        <v>1.5</v>
      </c>
      <c r="J105" s="1">
        <v>1953</v>
      </c>
      <c r="K105" s="2">
        <f t="shared" si="17"/>
        <v>0.34468690267273355</v>
      </c>
      <c r="L105" s="2">
        <f t="shared" si="10"/>
        <v>0.3427422</v>
      </c>
      <c r="M105">
        <v>1953</v>
      </c>
      <c r="N105" s="2">
        <v>-2.7257799999999999E-2</v>
      </c>
    </row>
    <row r="106" spans="1:14" x14ac:dyDescent="0.25">
      <c r="A106" s="1">
        <v>1954</v>
      </c>
      <c r="B106" s="4">
        <v>313.22000000000003</v>
      </c>
      <c r="C106">
        <f t="shared" si="11"/>
        <v>0.5</v>
      </c>
      <c r="D106">
        <f t="shared" si="12"/>
        <v>5.35</v>
      </c>
      <c r="E106" s="4">
        <f t="shared" si="13"/>
        <v>313.22000000000003</v>
      </c>
      <c r="F106">
        <v>287.39999999999998</v>
      </c>
      <c r="G106">
        <f t="shared" si="14"/>
        <v>0.7</v>
      </c>
      <c r="H106">
        <f t="shared" si="15"/>
        <v>0.3</v>
      </c>
      <c r="I106">
        <f t="shared" si="16"/>
        <v>1.5</v>
      </c>
      <c r="J106" s="1">
        <v>1954</v>
      </c>
      <c r="K106" s="2">
        <f t="shared" si="17"/>
        <v>0.35147510836161405</v>
      </c>
      <c r="L106" s="2">
        <f t="shared" si="10"/>
        <v>0.34980089999999997</v>
      </c>
      <c r="M106">
        <v>1954</v>
      </c>
      <c r="N106" s="2">
        <v>-2.0199100000000001E-2</v>
      </c>
    </row>
    <row r="107" spans="1:14" x14ac:dyDescent="0.25">
      <c r="A107" s="1">
        <v>1955</v>
      </c>
      <c r="B107" s="4">
        <v>313.73</v>
      </c>
      <c r="C107">
        <f t="shared" si="11"/>
        <v>0.5</v>
      </c>
      <c r="D107">
        <f t="shared" si="12"/>
        <v>5.35</v>
      </c>
      <c r="E107" s="4">
        <f t="shared" si="13"/>
        <v>313.73</v>
      </c>
      <c r="F107">
        <v>287.39999999999998</v>
      </c>
      <c r="G107">
        <f t="shared" si="14"/>
        <v>0.7</v>
      </c>
      <c r="H107">
        <f t="shared" si="15"/>
        <v>0.3</v>
      </c>
      <c r="I107">
        <f t="shared" si="16"/>
        <v>1.5</v>
      </c>
      <c r="J107" s="1">
        <v>1955</v>
      </c>
      <c r="K107" s="2">
        <f t="shared" si="17"/>
        <v>0.35812183386688512</v>
      </c>
      <c r="L107" s="2">
        <f t="shared" si="10"/>
        <v>0.353682</v>
      </c>
      <c r="M107">
        <v>1955</v>
      </c>
      <c r="N107" s="2">
        <v>-1.6317999999999999E-2</v>
      </c>
    </row>
    <row r="108" spans="1:14" x14ac:dyDescent="0.25">
      <c r="A108" s="1">
        <v>1956</v>
      </c>
      <c r="B108" s="4">
        <v>314.25</v>
      </c>
      <c r="C108">
        <f t="shared" si="11"/>
        <v>0.5</v>
      </c>
      <c r="D108">
        <f t="shared" si="12"/>
        <v>5.35</v>
      </c>
      <c r="E108" s="4">
        <f t="shared" si="13"/>
        <v>314.25</v>
      </c>
      <c r="F108">
        <v>287.39999999999998</v>
      </c>
      <c r="G108">
        <f t="shared" si="14"/>
        <v>0.7</v>
      </c>
      <c r="H108">
        <f t="shared" si="15"/>
        <v>0.3</v>
      </c>
      <c r="I108">
        <f t="shared" si="16"/>
        <v>1.5</v>
      </c>
      <c r="J108" s="1">
        <v>1956</v>
      </c>
      <c r="K108" s="2">
        <f t="shared" si="17"/>
        <v>0.36488777179226639</v>
      </c>
      <c r="L108" s="2">
        <f t="shared" si="10"/>
        <v>0.3559446</v>
      </c>
      <c r="M108">
        <v>1956</v>
      </c>
      <c r="N108" s="2">
        <v>-1.4055399999999999E-2</v>
      </c>
    </row>
    <row r="109" spans="1:14" x14ac:dyDescent="0.25">
      <c r="A109" s="1">
        <v>1957</v>
      </c>
      <c r="B109" s="4">
        <v>314.77</v>
      </c>
      <c r="C109">
        <f t="shared" si="11"/>
        <v>0.5</v>
      </c>
      <c r="D109">
        <f t="shared" si="12"/>
        <v>5.35</v>
      </c>
      <c r="E109" s="4">
        <f t="shared" si="13"/>
        <v>314.77</v>
      </c>
      <c r="F109">
        <v>287.39999999999998</v>
      </c>
      <c r="G109">
        <f t="shared" si="14"/>
        <v>0.7</v>
      </c>
      <c r="H109">
        <f t="shared" si="15"/>
        <v>0.3</v>
      </c>
      <c r="I109">
        <f t="shared" si="16"/>
        <v>1.5</v>
      </c>
      <c r="J109" s="1">
        <v>1957</v>
      </c>
      <c r="K109" s="2">
        <f t="shared" si="17"/>
        <v>0.37164252314384877</v>
      </c>
      <c r="L109" s="2">
        <f t="shared" si="10"/>
        <v>0.35779679999999997</v>
      </c>
      <c r="M109">
        <v>1957</v>
      </c>
      <c r="N109" s="2">
        <v>-1.2203200000000001E-2</v>
      </c>
    </row>
    <row r="110" spans="1:14" x14ac:dyDescent="0.25">
      <c r="A110" s="1">
        <v>1958</v>
      </c>
      <c r="B110" s="4">
        <v>315.27999999999997</v>
      </c>
      <c r="C110">
        <f t="shared" si="11"/>
        <v>0.5</v>
      </c>
      <c r="D110">
        <f t="shared" si="12"/>
        <v>5.35</v>
      </c>
      <c r="E110" s="4">
        <f t="shared" si="13"/>
        <v>315.27999999999997</v>
      </c>
      <c r="F110">
        <v>287.39999999999998</v>
      </c>
      <c r="G110">
        <f t="shared" si="14"/>
        <v>0.7</v>
      </c>
      <c r="H110">
        <f t="shared" si="15"/>
        <v>0.3</v>
      </c>
      <c r="I110">
        <f t="shared" si="16"/>
        <v>1.5</v>
      </c>
      <c r="J110" s="1">
        <v>1958</v>
      </c>
      <c r="K110" s="2">
        <f t="shared" si="17"/>
        <v>0.37825654512068702</v>
      </c>
      <c r="L110" s="2">
        <f t="shared" si="10"/>
        <v>0.36373823999999999</v>
      </c>
      <c r="M110">
        <v>1958</v>
      </c>
      <c r="N110" s="2">
        <v>-6.2617599999999999E-3</v>
      </c>
    </row>
    <row r="111" spans="1:14" x14ac:dyDescent="0.25">
      <c r="A111" s="1">
        <v>1959</v>
      </c>
      <c r="B111" s="4">
        <v>315.98</v>
      </c>
      <c r="C111">
        <f t="shared" si="11"/>
        <v>0.5</v>
      </c>
      <c r="D111">
        <f t="shared" si="12"/>
        <v>5.35</v>
      </c>
      <c r="E111" s="4">
        <f t="shared" si="13"/>
        <v>315.98</v>
      </c>
      <c r="F111">
        <v>287.39999999999998</v>
      </c>
      <c r="G111">
        <f t="shared" si="14"/>
        <v>0.7</v>
      </c>
      <c r="H111">
        <f t="shared" si="15"/>
        <v>0.3</v>
      </c>
      <c r="I111">
        <f t="shared" si="16"/>
        <v>1.5</v>
      </c>
      <c r="J111" s="1">
        <v>1959</v>
      </c>
      <c r="K111" s="2">
        <f t="shared" si="17"/>
        <v>0.3873172153801861</v>
      </c>
      <c r="L111" s="2">
        <f t="shared" si="10"/>
        <v>0.37006575320000001</v>
      </c>
      <c r="M111">
        <v>1959</v>
      </c>
      <c r="N111" s="2">
        <v>6.5753200000000006E-5</v>
      </c>
    </row>
    <row r="112" spans="1:14" x14ac:dyDescent="0.25">
      <c r="A112" s="1">
        <v>1960</v>
      </c>
      <c r="B112" s="4">
        <v>316.91000000000003</v>
      </c>
      <c r="C112">
        <f t="shared" si="11"/>
        <v>0.5</v>
      </c>
      <c r="D112">
        <f t="shared" si="12"/>
        <v>5.35</v>
      </c>
      <c r="E112" s="4">
        <f t="shared" si="13"/>
        <v>316.91000000000003</v>
      </c>
      <c r="F112">
        <v>287.39999999999998</v>
      </c>
      <c r="G112">
        <f t="shared" si="14"/>
        <v>0.7</v>
      </c>
      <c r="H112">
        <f t="shared" si="15"/>
        <v>0.3</v>
      </c>
      <c r="I112">
        <f t="shared" si="16"/>
        <v>1.5</v>
      </c>
      <c r="J112" s="1">
        <v>1960</v>
      </c>
      <c r="K112" s="2">
        <f t="shared" si="17"/>
        <v>0.39932396366815925</v>
      </c>
      <c r="L112" s="2">
        <f t="shared" si="10"/>
        <v>0.37757122999999998</v>
      </c>
      <c r="M112">
        <v>1960</v>
      </c>
      <c r="N112" s="2">
        <v>7.57123E-3</v>
      </c>
    </row>
    <row r="113" spans="1:14" x14ac:dyDescent="0.25">
      <c r="A113" s="1">
        <v>1961</v>
      </c>
      <c r="B113" s="4">
        <v>317.64</v>
      </c>
      <c r="C113">
        <v>1.3</v>
      </c>
      <c r="D113">
        <f t="shared" si="12"/>
        <v>5.35</v>
      </c>
      <c r="E113" s="4">
        <f t="shared" si="13"/>
        <v>317.64</v>
      </c>
      <c r="F113">
        <v>287.39999999999998</v>
      </c>
      <c r="G113">
        <f t="shared" si="14"/>
        <v>0.7</v>
      </c>
      <c r="H113">
        <f t="shared" si="15"/>
        <v>0.3</v>
      </c>
      <c r="I113">
        <f t="shared" si="16"/>
        <v>1.5</v>
      </c>
      <c r="J113" s="1">
        <v>1961</v>
      </c>
      <c r="K113" s="2">
        <f>(1/C113)*D113*LN(E113/F113)*G113*H113/(1-H113*I113)+0.24</f>
        <v>0.39720152222555705</v>
      </c>
      <c r="L113" s="2">
        <f t="shared" si="10"/>
        <v>0.38418390000000002</v>
      </c>
      <c r="M113">
        <v>1961</v>
      </c>
      <c r="N113" s="2">
        <v>1.4183899999999999E-2</v>
      </c>
    </row>
    <row r="114" spans="1:14" x14ac:dyDescent="0.25">
      <c r="A114" s="1">
        <v>1962</v>
      </c>
      <c r="B114" s="4">
        <v>318.45</v>
      </c>
      <c r="C114">
        <f t="shared" si="11"/>
        <v>1.3</v>
      </c>
      <c r="D114">
        <f t="shared" si="12"/>
        <v>5.35</v>
      </c>
      <c r="E114" s="4">
        <f t="shared" si="13"/>
        <v>318.45</v>
      </c>
      <c r="F114">
        <v>287.39999999999998</v>
      </c>
      <c r="G114">
        <f t="shared" si="14"/>
        <v>0.7</v>
      </c>
      <c r="H114">
        <f t="shared" si="15"/>
        <v>0.3</v>
      </c>
      <c r="I114">
        <f t="shared" si="16"/>
        <v>1.5</v>
      </c>
      <c r="J114" s="1">
        <v>1962</v>
      </c>
      <c r="K114" s="2">
        <f t="shared" ref="K114:K166" si="18">(1/C114)*D114*LN(E114/F114)*G114*H114/(1-H114*I114)+0.24</f>
        <v>0.40120339904090607</v>
      </c>
      <c r="L114" s="2">
        <f t="shared" si="10"/>
        <v>0.3892794</v>
      </c>
      <c r="M114">
        <v>1962</v>
      </c>
      <c r="N114" s="2">
        <v>1.9279399999999999E-2</v>
      </c>
    </row>
    <row r="115" spans="1:14" x14ac:dyDescent="0.25">
      <c r="A115" s="1">
        <v>1963</v>
      </c>
      <c r="B115" s="4">
        <v>318.99</v>
      </c>
      <c r="C115">
        <f t="shared" si="11"/>
        <v>1.3</v>
      </c>
      <c r="D115">
        <f t="shared" si="12"/>
        <v>5.35</v>
      </c>
      <c r="E115" s="4">
        <f t="shared" si="13"/>
        <v>318.99</v>
      </c>
      <c r="F115">
        <v>287.39999999999998</v>
      </c>
      <c r="G115">
        <f t="shared" si="14"/>
        <v>0.7</v>
      </c>
      <c r="H115">
        <f t="shared" si="15"/>
        <v>0.3</v>
      </c>
      <c r="I115">
        <f t="shared" si="16"/>
        <v>1.5</v>
      </c>
      <c r="J115" s="1">
        <v>1963</v>
      </c>
      <c r="K115" s="2">
        <f t="shared" si="18"/>
        <v>0.40386566587541695</v>
      </c>
      <c r="L115" s="2">
        <f t="shared" si="10"/>
        <v>0.39264110000000002</v>
      </c>
      <c r="M115">
        <v>1963</v>
      </c>
      <c r="N115" s="2">
        <v>2.2641100000000001E-2</v>
      </c>
    </row>
    <row r="116" spans="1:14" x14ac:dyDescent="0.25">
      <c r="A116" s="1">
        <v>1964</v>
      </c>
      <c r="B116" s="4">
        <v>319.62</v>
      </c>
      <c r="C116">
        <f t="shared" si="11"/>
        <v>1.3</v>
      </c>
      <c r="D116">
        <f t="shared" si="12"/>
        <v>5.35</v>
      </c>
      <c r="E116" s="4">
        <f t="shared" si="13"/>
        <v>319.62</v>
      </c>
      <c r="F116">
        <v>287.39999999999998</v>
      </c>
      <c r="G116">
        <f t="shared" si="14"/>
        <v>0.7</v>
      </c>
      <c r="H116">
        <f t="shared" si="15"/>
        <v>0.3</v>
      </c>
      <c r="I116">
        <f t="shared" si="16"/>
        <v>1.5</v>
      </c>
      <c r="J116" s="1">
        <v>1964</v>
      </c>
      <c r="K116" s="2">
        <f t="shared" si="18"/>
        <v>0.40696595363814703</v>
      </c>
      <c r="L116" s="2">
        <f t="shared" si="10"/>
        <v>0.39912559999999997</v>
      </c>
      <c r="M116">
        <v>1964</v>
      </c>
      <c r="N116" s="2">
        <v>2.9125600000000001E-2</v>
      </c>
    </row>
    <row r="117" spans="1:14" x14ac:dyDescent="0.25">
      <c r="A117" s="1">
        <v>1965</v>
      </c>
      <c r="B117" s="4">
        <v>320.04000000000002</v>
      </c>
      <c r="C117">
        <f t="shared" si="11"/>
        <v>1.3</v>
      </c>
      <c r="D117">
        <f t="shared" si="12"/>
        <v>5.35</v>
      </c>
      <c r="E117" s="4">
        <f t="shared" si="13"/>
        <v>320.04000000000002</v>
      </c>
      <c r="F117">
        <v>287.39999999999998</v>
      </c>
      <c r="G117">
        <f t="shared" si="14"/>
        <v>0.7</v>
      </c>
      <c r="H117">
        <f t="shared" si="15"/>
        <v>0.3</v>
      </c>
      <c r="I117">
        <f t="shared" si="16"/>
        <v>1.5</v>
      </c>
      <c r="J117" s="1">
        <v>1965</v>
      </c>
      <c r="K117" s="2">
        <f t="shared" si="18"/>
        <v>0.40902941903163381</v>
      </c>
      <c r="L117" s="2">
        <f t="shared" ref="L117:L172" si="19">N117+0.37</f>
        <v>0.40430050000000001</v>
      </c>
      <c r="M117">
        <v>1965</v>
      </c>
      <c r="N117" s="2">
        <v>3.4300499999999998E-2</v>
      </c>
    </row>
    <row r="118" spans="1:14" x14ac:dyDescent="0.25">
      <c r="A118" s="1">
        <v>1966</v>
      </c>
      <c r="B118" s="4">
        <v>321.38</v>
      </c>
      <c r="C118">
        <f t="shared" si="11"/>
        <v>1.3</v>
      </c>
      <c r="D118">
        <f t="shared" si="12"/>
        <v>5.35</v>
      </c>
      <c r="E118" s="4">
        <f t="shared" si="13"/>
        <v>321.38</v>
      </c>
      <c r="F118">
        <v>287.39999999999998</v>
      </c>
      <c r="G118">
        <f t="shared" si="14"/>
        <v>0.7</v>
      </c>
      <c r="H118">
        <f t="shared" si="15"/>
        <v>0.3</v>
      </c>
      <c r="I118">
        <f t="shared" si="16"/>
        <v>1.5</v>
      </c>
      <c r="J118" s="1">
        <v>1966</v>
      </c>
      <c r="K118" s="2">
        <f t="shared" si="18"/>
        <v>0.41559480047526554</v>
      </c>
      <c r="L118" s="2">
        <f t="shared" si="19"/>
        <v>0.41232799999999997</v>
      </c>
      <c r="M118">
        <v>1966</v>
      </c>
      <c r="N118" s="2">
        <v>4.2327999999999998E-2</v>
      </c>
    </row>
    <row r="119" spans="1:14" x14ac:dyDescent="0.25">
      <c r="A119" s="1">
        <v>1967</v>
      </c>
      <c r="B119" s="4">
        <v>322.16000000000003</v>
      </c>
      <c r="C119">
        <f t="shared" si="11"/>
        <v>1.3</v>
      </c>
      <c r="D119">
        <f t="shared" si="12"/>
        <v>5.35</v>
      </c>
      <c r="E119" s="4">
        <f t="shared" si="13"/>
        <v>322.16000000000003</v>
      </c>
      <c r="F119">
        <v>287.39999999999998</v>
      </c>
      <c r="G119">
        <f t="shared" si="14"/>
        <v>0.7</v>
      </c>
      <c r="H119">
        <f t="shared" si="15"/>
        <v>0.3</v>
      </c>
      <c r="I119">
        <f t="shared" si="16"/>
        <v>1.5</v>
      </c>
      <c r="J119" s="1">
        <v>1967</v>
      </c>
      <c r="K119" s="2">
        <f t="shared" si="18"/>
        <v>0.41940384719749818</v>
      </c>
      <c r="L119" s="2">
        <f t="shared" si="19"/>
        <v>0.41720180000000001</v>
      </c>
      <c r="M119">
        <v>1967</v>
      </c>
      <c r="N119" s="2">
        <v>4.7201800000000002E-2</v>
      </c>
    </row>
    <row r="120" spans="1:14" x14ac:dyDescent="0.25">
      <c r="A120" s="1">
        <v>1968</v>
      </c>
      <c r="B120" s="4">
        <v>323.04000000000002</v>
      </c>
      <c r="C120">
        <f t="shared" si="11"/>
        <v>1.3</v>
      </c>
      <c r="D120">
        <f t="shared" si="12"/>
        <v>5.35</v>
      </c>
      <c r="E120" s="4">
        <f t="shared" si="13"/>
        <v>323.04000000000002</v>
      </c>
      <c r="F120">
        <v>287.39999999999998</v>
      </c>
      <c r="G120">
        <f t="shared" si="14"/>
        <v>0.7</v>
      </c>
      <c r="H120">
        <f t="shared" si="15"/>
        <v>0.3</v>
      </c>
      <c r="I120">
        <f t="shared" si="16"/>
        <v>1.5</v>
      </c>
      <c r="J120" s="1">
        <v>1968</v>
      </c>
      <c r="K120" s="2">
        <f t="shared" si="18"/>
        <v>0.42369017729115221</v>
      </c>
      <c r="L120" s="2">
        <f t="shared" si="19"/>
        <v>0.42370659999999999</v>
      </c>
      <c r="M120">
        <v>1968</v>
      </c>
      <c r="N120" s="2">
        <v>5.37066E-2</v>
      </c>
    </row>
    <row r="121" spans="1:14" x14ac:dyDescent="0.25">
      <c r="A121" s="1">
        <v>1969</v>
      </c>
      <c r="B121" s="4">
        <v>324.62</v>
      </c>
      <c r="C121">
        <f t="shared" si="11"/>
        <v>1.3</v>
      </c>
      <c r="D121">
        <f t="shared" si="12"/>
        <v>5.35</v>
      </c>
      <c r="E121" s="4">
        <f t="shared" si="13"/>
        <v>324.62</v>
      </c>
      <c r="F121">
        <v>287.39999999999998</v>
      </c>
      <c r="G121">
        <f t="shared" si="14"/>
        <v>0.7</v>
      </c>
      <c r="H121">
        <f t="shared" si="15"/>
        <v>0.3</v>
      </c>
      <c r="I121">
        <f t="shared" si="16"/>
        <v>1.5</v>
      </c>
      <c r="J121" s="1">
        <v>1969</v>
      </c>
      <c r="K121" s="2">
        <f t="shared" si="18"/>
        <v>0.43135686730105183</v>
      </c>
      <c r="L121" s="2">
        <f t="shared" si="19"/>
        <v>0.43228040000000001</v>
      </c>
      <c r="M121">
        <v>1969</v>
      </c>
      <c r="N121" s="2">
        <v>6.22804E-2</v>
      </c>
    </row>
    <row r="122" spans="1:14" x14ac:dyDescent="0.25">
      <c r="A122" s="1">
        <v>1970</v>
      </c>
      <c r="B122" s="4">
        <v>325.68</v>
      </c>
      <c r="C122">
        <f t="shared" si="11"/>
        <v>1.3</v>
      </c>
      <c r="D122">
        <f t="shared" si="12"/>
        <v>5.35</v>
      </c>
      <c r="E122" s="4">
        <f t="shared" si="13"/>
        <v>325.68</v>
      </c>
      <c r="F122">
        <v>287.39999999999998</v>
      </c>
      <c r="G122">
        <f t="shared" si="14"/>
        <v>0.7</v>
      </c>
      <c r="H122">
        <f t="shared" si="15"/>
        <v>0.3</v>
      </c>
      <c r="I122">
        <f t="shared" si="16"/>
        <v>1.5</v>
      </c>
      <c r="J122" s="1">
        <v>1970</v>
      </c>
      <c r="K122" s="2">
        <f t="shared" si="18"/>
        <v>0.43647945646531328</v>
      </c>
      <c r="L122" s="2">
        <f t="shared" si="19"/>
        <v>0.43770049999999999</v>
      </c>
      <c r="M122">
        <v>1970</v>
      </c>
      <c r="N122" s="2">
        <v>6.7700499999999997E-2</v>
      </c>
    </row>
    <row r="123" spans="1:14" x14ac:dyDescent="0.25">
      <c r="A123" s="1">
        <v>1971</v>
      </c>
      <c r="B123" s="4">
        <v>326.32</v>
      </c>
      <c r="C123">
        <f t="shared" si="11"/>
        <v>1.3</v>
      </c>
      <c r="D123">
        <f t="shared" si="12"/>
        <v>5.35</v>
      </c>
      <c r="E123" s="4">
        <f t="shared" si="13"/>
        <v>326.32</v>
      </c>
      <c r="F123">
        <v>287.39999999999998</v>
      </c>
      <c r="G123">
        <f t="shared" si="14"/>
        <v>0.7</v>
      </c>
      <c r="H123">
        <f t="shared" si="15"/>
        <v>0.3</v>
      </c>
      <c r="I123">
        <f t="shared" si="16"/>
        <v>1.5</v>
      </c>
      <c r="J123" s="1">
        <v>1971</v>
      </c>
      <c r="K123" s="2">
        <f t="shared" si="18"/>
        <v>0.43956427447955149</v>
      </c>
      <c r="L123" s="2">
        <f t="shared" si="19"/>
        <v>0.44227640000000001</v>
      </c>
      <c r="M123">
        <v>1971</v>
      </c>
      <c r="N123" s="2">
        <v>7.2276400000000005E-2</v>
      </c>
    </row>
    <row r="124" spans="1:14" x14ac:dyDescent="0.25">
      <c r="A124" s="1">
        <v>1972</v>
      </c>
      <c r="B124" s="4">
        <v>327.45</v>
      </c>
      <c r="C124">
        <f t="shared" si="11"/>
        <v>1.3</v>
      </c>
      <c r="D124">
        <f t="shared" si="12"/>
        <v>5.35</v>
      </c>
      <c r="E124" s="4">
        <f t="shared" si="13"/>
        <v>327.45</v>
      </c>
      <c r="F124">
        <v>287.39999999999998</v>
      </c>
      <c r="G124">
        <f t="shared" si="14"/>
        <v>0.7</v>
      </c>
      <c r="H124">
        <f t="shared" si="15"/>
        <v>0.3</v>
      </c>
      <c r="I124">
        <f t="shared" si="16"/>
        <v>1.5</v>
      </c>
      <c r="J124" s="1">
        <v>1972</v>
      </c>
      <c r="K124" s="2">
        <f t="shared" si="18"/>
        <v>0.44499616388042174</v>
      </c>
      <c r="L124" s="2">
        <f t="shared" si="19"/>
        <v>0.44922020000000001</v>
      </c>
      <c r="M124">
        <v>1972</v>
      </c>
      <c r="N124" s="2">
        <v>7.9220200000000005E-2</v>
      </c>
    </row>
    <row r="125" spans="1:14" x14ac:dyDescent="0.25">
      <c r="A125" s="1">
        <v>1973</v>
      </c>
      <c r="B125" s="4">
        <v>329.68</v>
      </c>
      <c r="C125">
        <f t="shared" si="11"/>
        <v>1.3</v>
      </c>
      <c r="D125">
        <f t="shared" si="12"/>
        <v>5.35</v>
      </c>
      <c r="E125" s="4">
        <f t="shared" si="13"/>
        <v>329.68</v>
      </c>
      <c r="F125">
        <v>287.39999999999998</v>
      </c>
      <c r="G125">
        <f t="shared" si="14"/>
        <v>0.7</v>
      </c>
      <c r="H125">
        <f t="shared" si="15"/>
        <v>0.3</v>
      </c>
      <c r="I125">
        <f t="shared" si="16"/>
        <v>1.5</v>
      </c>
      <c r="J125" s="1">
        <v>1973</v>
      </c>
      <c r="K125" s="2">
        <f t="shared" si="18"/>
        <v>0.45566095285141761</v>
      </c>
      <c r="L125" s="2">
        <f t="shared" si="19"/>
        <v>0.45771679999999998</v>
      </c>
      <c r="M125">
        <v>1973</v>
      </c>
      <c r="N125" s="2">
        <v>8.7716799999999998E-2</v>
      </c>
    </row>
    <row r="126" spans="1:14" x14ac:dyDescent="0.25">
      <c r="A126" s="1">
        <v>1974</v>
      </c>
      <c r="B126" s="4">
        <v>330.17</v>
      </c>
      <c r="C126">
        <f t="shared" si="11"/>
        <v>1.3</v>
      </c>
      <c r="D126">
        <f t="shared" si="12"/>
        <v>5.35</v>
      </c>
      <c r="E126" s="4">
        <f t="shared" si="13"/>
        <v>330.17</v>
      </c>
      <c r="F126">
        <v>287.39999999999998</v>
      </c>
      <c r="G126">
        <f t="shared" si="14"/>
        <v>0.7</v>
      </c>
      <c r="H126">
        <f t="shared" si="15"/>
        <v>0.3</v>
      </c>
      <c r="I126">
        <f t="shared" si="16"/>
        <v>1.5</v>
      </c>
      <c r="J126" s="1">
        <v>1974</v>
      </c>
      <c r="K126" s="2">
        <f t="shared" si="18"/>
        <v>0.45799466866707134</v>
      </c>
      <c r="L126" s="2">
        <f t="shared" si="19"/>
        <v>0.4659315</v>
      </c>
      <c r="M126">
        <v>1974</v>
      </c>
      <c r="N126" s="2">
        <v>9.5931500000000003E-2</v>
      </c>
    </row>
    <row r="127" spans="1:14" x14ac:dyDescent="0.25">
      <c r="A127" s="1">
        <v>1975</v>
      </c>
      <c r="B127" s="4">
        <v>331.08</v>
      </c>
      <c r="C127">
        <f t="shared" si="11"/>
        <v>1.3</v>
      </c>
      <c r="D127">
        <f t="shared" si="12"/>
        <v>5.35</v>
      </c>
      <c r="E127" s="4">
        <f t="shared" si="13"/>
        <v>331.08</v>
      </c>
      <c r="F127">
        <v>287.39999999999998</v>
      </c>
      <c r="G127">
        <f t="shared" si="14"/>
        <v>0.7</v>
      </c>
      <c r="H127">
        <f t="shared" si="15"/>
        <v>0.3</v>
      </c>
      <c r="I127">
        <f t="shared" si="16"/>
        <v>1.5</v>
      </c>
      <c r="J127" s="1">
        <v>1975</v>
      </c>
      <c r="K127" s="2">
        <f t="shared" si="18"/>
        <v>0.46231953821293137</v>
      </c>
      <c r="L127" s="2">
        <f t="shared" si="19"/>
        <v>0.47108499999999998</v>
      </c>
      <c r="M127">
        <v>1975</v>
      </c>
      <c r="N127" s="2">
        <v>0.10108499999999999</v>
      </c>
    </row>
    <row r="128" spans="1:14" x14ac:dyDescent="0.25">
      <c r="A128" s="1">
        <v>1976</v>
      </c>
      <c r="B128" s="4">
        <v>332.05</v>
      </c>
      <c r="C128">
        <f t="shared" si="11"/>
        <v>1.3</v>
      </c>
      <c r="D128">
        <f t="shared" si="12"/>
        <v>5.35</v>
      </c>
      <c r="E128" s="4">
        <f t="shared" si="13"/>
        <v>332.05</v>
      </c>
      <c r="F128">
        <v>287.39999999999998</v>
      </c>
      <c r="G128">
        <f t="shared" si="14"/>
        <v>0.7</v>
      </c>
      <c r="H128">
        <f t="shared" si="15"/>
        <v>0.3</v>
      </c>
      <c r="I128">
        <f t="shared" si="16"/>
        <v>1.5</v>
      </c>
      <c r="J128" s="1">
        <v>1976</v>
      </c>
      <c r="K128" s="2">
        <f t="shared" si="18"/>
        <v>0.46691649476225228</v>
      </c>
      <c r="L128" s="2">
        <f t="shared" si="19"/>
        <v>0.48008699999999999</v>
      </c>
      <c r="M128">
        <v>1976</v>
      </c>
      <c r="N128" s="2">
        <v>0.110087</v>
      </c>
    </row>
    <row r="129" spans="1:14" x14ac:dyDescent="0.25">
      <c r="A129" s="1">
        <v>1977</v>
      </c>
      <c r="B129" s="4">
        <v>333.78</v>
      </c>
      <c r="C129">
        <f t="shared" si="11"/>
        <v>1.3</v>
      </c>
      <c r="D129">
        <f t="shared" si="12"/>
        <v>5.35</v>
      </c>
      <c r="E129" s="4">
        <f t="shared" si="13"/>
        <v>333.78</v>
      </c>
      <c r="F129">
        <v>287.39999999999998</v>
      </c>
      <c r="G129">
        <f t="shared" si="14"/>
        <v>0.7</v>
      </c>
      <c r="H129">
        <f t="shared" si="15"/>
        <v>0.3</v>
      </c>
      <c r="I129">
        <f t="shared" si="16"/>
        <v>1.5</v>
      </c>
      <c r="J129" s="1">
        <v>1977</v>
      </c>
      <c r="K129" s="2">
        <f t="shared" si="18"/>
        <v>0.47508195657289276</v>
      </c>
      <c r="L129" s="2">
        <f t="shared" si="19"/>
        <v>0.48936299999999999</v>
      </c>
      <c r="M129">
        <v>1977</v>
      </c>
      <c r="N129" s="2">
        <v>0.119363</v>
      </c>
    </row>
    <row r="130" spans="1:14" x14ac:dyDescent="0.25">
      <c r="A130" s="1">
        <v>1978</v>
      </c>
      <c r="B130" s="4">
        <v>335.41</v>
      </c>
      <c r="C130">
        <f t="shared" si="11"/>
        <v>1.3</v>
      </c>
      <c r="D130">
        <f t="shared" si="12"/>
        <v>5.35</v>
      </c>
      <c r="E130" s="4">
        <f t="shared" si="13"/>
        <v>335.41</v>
      </c>
      <c r="F130">
        <v>287.39999999999998</v>
      </c>
      <c r="G130">
        <f t="shared" si="14"/>
        <v>0.7</v>
      </c>
      <c r="H130">
        <f t="shared" si="15"/>
        <v>0.3</v>
      </c>
      <c r="I130">
        <f t="shared" si="16"/>
        <v>1.5</v>
      </c>
      <c r="J130" s="1">
        <v>1978</v>
      </c>
      <c r="K130" s="2">
        <f t="shared" si="18"/>
        <v>0.48273679540681647</v>
      </c>
      <c r="L130" s="2">
        <f t="shared" si="19"/>
        <v>0.49830799999999997</v>
      </c>
      <c r="M130">
        <v>1978</v>
      </c>
      <c r="N130" s="2">
        <v>0.12830800000000001</v>
      </c>
    </row>
    <row r="131" spans="1:14" x14ac:dyDescent="0.25">
      <c r="A131" s="1">
        <v>1979</v>
      </c>
      <c r="B131" s="4">
        <v>336.78</v>
      </c>
      <c r="C131">
        <f t="shared" si="11"/>
        <v>1.3</v>
      </c>
      <c r="D131">
        <f t="shared" si="12"/>
        <v>5.35</v>
      </c>
      <c r="E131" s="4">
        <f t="shared" si="13"/>
        <v>336.78</v>
      </c>
      <c r="F131">
        <v>287.39999999999998</v>
      </c>
      <c r="G131">
        <f t="shared" si="14"/>
        <v>0.7</v>
      </c>
      <c r="H131">
        <f t="shared" si="15"/>
        <v>0.3</v>
      </c>
      <c r="I131">
        <f t="shared" si="16"/>
        <v>1.5</v>
      </c>
      <c r="J131" s="1">
        <v>1979</v>
      </c>
      <c r="K131" s="2">
        <f t="shared" si="18"/>
        <v>0.48914189890571635</v>
      </c>
      <c r="L131" s="2">
        <f t="shared" si="19"/>
        <v>0.50530300000000006</v>
      </c>
      <c r="M131">
        <v>1979</v>
      </c>
      <c r="N131" s="2">
        <v>0.13530300000000001</v>
      </c>
    </row>
    <row r="132" spans="1:14" x14ac:dyDescent="0.25">
      <c r="A132" s="1">
        <v>1980</v>
      </c>
      <c r="B132" s="4">
        <v>338.68</v>
      </c>
      <c r="C132">
        <f t="shared" ref="C132:C166" si="20">C131</f>
        <v>1.3</v>
      </c>
      <c r="D132">
        <f t="shared" ref="D132:D166" si="21">D131</f>
        <v>5.35</v>
      </c>
      <c r="E132" s="4">
        <f t="shared" ref="E132:E166" si="22">B132</f>
        <v>338.68</v>
      </c>
      <c r="F132">
        <v>287.39999999999998</v>
      </c>
      <c r="G132">
        <f t="shared" ref="G132:G166" si="23">G131</f>
        <v>0.7</v>
      </c>
      <c r="H132">
        <f t="shared" ref="H132:H166" si="24">H131</f>
        <v>0.3</v>
      </c>
      <c r="I132">
        <f t="shared" ref="I132:I166" si="25">I131</f>
        <v>1.5</v>
      </c>
      <c r="J132" s="1">
        <v>1980</v>
      </c>
      <c r="K132" s="2">
        <f t="shared" si="18"/>
        <v>0.4979818963882548</v>
      </c>
      <c r="L132" s="2">
        <f t="shared" si="19"/>
        <v>0.51489699999999994</v>
      </c>
      <c r="M132">
        <v>1980</v>
      </c>
      <c r="N132" s="2">
        <v>0.144897</v>
      </c>
    </row>
    <row r="133" spans="1:14" x14ac:dyDescent="0.25">
      <c r="A133" s="1">
        <v>1981</v>
      </c>
      <c r="B133" s="4">
        <v>340.11</v>
      </c>
      <c r="C133">
        <f t="shared" si="20"/>
        <v>1.3</v>
      </c>
      <c r="D133">
        <f t="shared" si="21"/>
        <v>5.35</v>
      </c>
      <c r="E133" s="4">
        <f t="shared" si="22"/>
        <v>340.11</v>
      </c>
      <c r="F133">
        <v>287.39999999999998</v>
      </c>
      <c r="G133">
        <f t="shared" si="23"/>
        <v>0.7</v>
      </c>
      <c r="H133">
        <f t="shared" si="24"/>
        <v>0.3</v>
      </c>
      <c r="I133">
        <f t="shared" si="25"/>
        <v>1.5</v>
      </c>
      <c r="J133" s="1">
        <v>1981</v>
      </c>
      <c r="K133" s="2">
        <f t="shared" si="18"/>
        <v>0.50460251049328664</v>
      </c>
      <c r="L133" s="2">
        <f t="shared" si="19"/>
        <v>0.52729700000000002</v>
      </c>
      <c r="M133">
        <v>1981</v>
      </c>
      <c r="N133" s="2">
        <v>0.15729699999999999</v>
      </c>
    </row>
    <row r="134" spans="1:14" x14ac:dyDescent="0.25">
      <c r="A134" s="1">
        <v>1982</v>
      </c>
      <c r="B134" s="4">
        <v>341.22</v>
      </c>
      <c r="C134">
        <f t="shared" si="20"/>
        <v>1.3</v>
      </c>
      <c r="D134">
        <f t="shared" si="21"/>
        <v>5.35</v>
      </c>
      <c r="E134" s="4">
        <f t="shared" si="22"/>
        <v>341.22</v>
      </c>
      <c r="F134">
        <v>287.39999999999998</v>
      </c>
      <c r="G134">
        <f t="shared" si="23"/>
        <v>0.7</v>
      </c>
      <c r="H134">
        <f t="shared" si="24"/>
        <v>0.3</v>
      </c>
      <c r="I134">
        <f t="shared" si="25"/>
        <v>1.5</v>
      </c>
      <c r="J134" s="1">
        <v>1982</v>
      </c>
      <c r="K134" s="2">
        <f t="shared" si="18"/>
        <v>0.50972242703386861</v>
      </c>
      <c r="L134" s="2">
        <f t="shared" si="19"/>
        <v>0.53499300000000005</v>
      </c>
      <c r="M134">
        <v>1982</v>
      </c>
      <c r="N134" s="2">
        <v>0.164993</v>
      </c>
    </row>
    <row r="135" spans="1:14" x14ac:dyDescent="0.25">
      <c r="A135" s="1">
        <v>1983</v>
      </c>
      <c r="B135" s="4">
        <v>342.84</v>
      </c>
      <c r="C135">
        <f t="shared" si="20"/>
        <v>1.3</v>
      </c>
      <c r="D135">
        <f t="shared" si="21"/>
        <v>5.35</v>
      </c>
      <c r="E135" s="4">
        <f t="shared" si="22"/>
        <v>342.84</v>
      </c>
      <c r="F135">
        <v>287.39999999999998</v>
      </c>
      <c r="G135">
        <f t="shared" si="23"/>
        <v>0.7</v>
      </c>
      <c r="H135">
        <f t="shared" si="24"/>
        <v>0.3</v>
      </c>
      <c r="I135">
        <f t="shared" si="25"/>
        <v>1.5</v>
      </c>
      <c r="J135" s="1">
        <v>1983</v>
      </c>
      <c r="K135" s="2">
        <f t="shared" si="18"/>
        <v>0.51716492390964819</v>
      </c>
      <c r="L135" s="2">
        <f t="shared" si="19"/>
        <v>0.54256599999999999</v>
      </c>
      <c r="M135">
        <v>1983</v>
      </c>
      <c r="N135" s="2">
        <v>0.172566</v>
      </c>
    </row>
    <row r="136" spans="1:14" x14ac:dyDescent="0.25">
      <c r="A136" s="1">
        <v>1984</v>
      </c>
      <c r="B136" s="4">
        <v>344.41</v>
      </c>
      <c r="C136">
        <f t="shared" si="20"/>
        <v>1.3</v>
      </c>
      <c r="D136">
        <f t="shared" si="21"/>
        <v>5.35</v>
      </c>
      <c r="E136" s="4">
        <f t="shared" si="22"/>
        <v>344.41</v>
      </c>
      <c r="F136">
        <v>287.39999999999998</v>
      </c>
      <c r="G136">
        <f t="shared" si="23"/>
        <v>0.7</v>
      </c>
      <c r="H136">
        <f t="shared" si="24"/>
        <v>0.3</v>
      </c>
      <c r="I136">
        <f t="shared" si="25"/>
        <v>1.5</v>
      </c>
      <c r="J136" s="1">
        <v>1984</v>
      </c>
      <c r="K136" s="2">
        <f t="shared" si="18"/>
        <v>0.5243442336384514</v>
      </c>
      <c r="L136" s="2">
        <f t="shared" si="19"/>
        <v>0.54913199999999995</v>
      </c>
      <c r="M136">
        <v>1984</v>
      </c>
      <c r="N136" s="2">
        <v>0.17913200000000001</v>
      </c>
    </row>
    <row r="137" spans="1:14" x14ac:dyDescent="0.25">
      <c r="A137" s="1">
        <v>1985</v>
      </c>
      <c r="B137" s="4">
        <v>345.87</v>
      </c>
      <c r="C137">
        <f t="shared" si="20"/>
        <v>1.3</v>
      </c>
      <c r="D137">
        <f t="shared" si="21"/>
        <v>5.35</v>
      </c>
      <c r="E137" s="4">
        <f t="shared" si="22"/>
        <v>345.87</v>
      </c>
      <c r="F137">
        <v>287.39999999999998</v>
      </c>
      <c r="G137">
        <f t="shared" si="23"/>
        <v>0.7</v>
      </c>
      <c r="H137">
        <f t="shared" si="24"/>
        <v>0.3</v>
      </c>
      <c r="I137">
        <f t="shared" si="25"/>
        <v>1.5</v>
      </c>
      <c r="J137" s="1">
        <v>1985</v>
      </c>
      <c r="K137" s="2">
        <f t="shared" si="18"/>
        <v>0.53099122697783407</v>
      </c>
      <c r="L137" s="2">
        <f t="shared" si="19"/>
        <v>0.56072900000000003</v>
      </c>
      <c r="M137">
        <v>1985</v>
      </c>
      <c r="N137" s="2">
        <v>0.19072900000000001</v>
      </c>
    </row>
    <row r="138" spans="1:14" x14ac:dyDescent="0.25">
      <c r="A138" s="1">
        <v>1986</v>
      </c>
      <c r="B138" s="4">
        <v>347.19</v>
      </c>
      <c r="C138">
        <f t="shared" si="20"/>
        <v>1.3</v>
      </c>
      <c r="D138">
        <f t="shared" si="21"/>
        <v>5.35</v>
      </c>
      <c r="E138" s="4">
        <f t="shared" si="22"/>
        <v>347.19</v>
      </c>
      <c r="F138">
        <v>287.39999999999998</v>
      </c>
      <c r="G138">
        <f t="shared" si="23"/>
        <v>0.7</v>
      </c>
      <c r="H138">
        <f t="shared" si="24"/>
        <v>0.3</v>
      </c>
      <c r="I138">
        <f t="shared" si="25"/>
        <v>1.5</v>
      </c>
      <c r="J138" s="1">
        <v>1986</v>
      </c>
      <c r="K138" s="2">
        <f t="shared" si="18"/>
        <v>0.53697672997656398</v>
      </c>
      <c r="L138" s="2">
        <f t="shared" si="19"/>
        <v>0.56621999999999995</v>
      </c>
      <c r="M138">
        <v>1986</v>
      </c>
      <c r="N138" s="2">
        <v>0.19622000000000001</v>
      </c>
    </row>
    <row r="139" spans="1:14" x14ac:dyDescent="0.25">
      <c r="A139" s="1">
        <v>1987</v>
      </c>
      <c r="B139" s="4">
        <v>348.98</v>
      </c>
      <c r="C139">
        <f t="shared" si="20"/>
        <v>1.3</v>
      </c>
      <c r="D139">
        <f t="shared" si="21"/>
        <v>5.35</v>
      </c>
      <c r="E139" s="4">
        <f t="shared" si="22"/>
        <v>348.98</v>
      </c>
      <c r="F139">
        <v>287.39999999999998</v>
      </c>
      <c r="G139">
        <f t="shared" si="23"/>
        <v>0.7</v>
      </c>
      <c r="H139">
        <f t="shared" si="24"/>
        <v>0.3</v>
      </c>
      <c r="I139">
        <f t="shared" si="25"/>
        <v>1.5</v>
      </c>
      <c r="J139" s="1">
        <v>1987</v>
      </c>
      <c r="K139" s="2">
        <f t="shared" si="18"/>
        <v>0.54505718308435891</v>
      </c>
      <c r="L139" s="2">
        <f t="shared" si="19"/>
        <v>0.57355800000000001</v>
      </c>
      <c r="M139">
        <v>1987</v>
      </c>
      <c r="N139" s="2">
        <v>0.20355799999999999</v>
      </c>
    </row>
    <row r="140" spans="1:14" x14ac:dyDescent="0.25">
      <c r="A140" s="1">
        <v>1988</v>
      </c>
      <c r="B140" s="4">
        <v>351.45</v>
      </c>
      <c r="C140">
        <f t="shared" si="20"/>
        <v>1.3</v>
      </c>
      <c r="D140">
        <f t="shared" si="21"/>
        <v>5.35</v>
      </c>
      <c r="E140" s="4">
        <f t="shared" si="22"/>
        <v>351.45</v>
      </c>
      <c r="F140">
        <v>287.39999999999998</v>
      </c>
      <c r="G140">
        <f t="shared" si="23"/>
        <v>0.7</v>
      </c>
      <c r="H140">
        <f t="shared" si="24"/>
        <v>0.3</v>
      </c>
      <c r="I140">
        <f t="shared" si="25"/>
        <v>1.5</v>
      </c>
      <c r="J140" s="1">
        <v>1988</v>
      </c>
      <c r="K140" s="2">
        <f t="shared" si="18"/>
        <v>0.55613951224356351</v>
      </c>
      <c r="L140" s="2">
        <f t="shared" si="19"/>
        <v>0.57661300000000004</v>
      </c>
      <c r="M140">
        <v>1988</v>
      </c>
      <c r="N140" s="2">
        <v>0.20661299999999999</v>
      </c>
    </row>
    <row r="141" spans="1:14" x14ac:dyDescent="0.25">
      <c r="A141" s="1">
        <v>1989</v>
      </c>
      <c r="B141" s="4">
        <v>352.9</v>
      </c>
      <c r="C141">
        <f t="shared" si="20"/>
        <v>1.3</v>
      </c>
      <c r="D141">
        <f t="shared" si="21"/>
        <v>5.35</v>
      </c>
      <c r="E141" s="4">
        <f t="shared" si="22"/>
        <v>352.9</v>
      </c>
      <c r="F141">
        <v>287.39999999999998</v>
      </c>
      <c r="G141">
        <f t="shared" si="23"/>
        <v>0.7</v>
      </c>
      <c r="H141">
        <f t="shared" si="24"/>
        <v>0.3</v>
      </c>
      <c r="I141">
        <f t="shared" si="25"/>
        <v>1.5</v>
      </c>
      <c r="J141" s="1">
        <v>1989</v>
      </c>
      <c r="K141" s="2">
        <f t="shared" si="18"/>
        <v>0.56260910773466133</v>
      </c>
      <c r="L141" s="2">
        <f t="shared" si="19"/>
        <v>0.57864199999999999</v>
      </c>
      <c r="M141">
        <v>1989</v>
      </c>
      <c r="N141" s="2">
        <v>0.20864199999999999</v>
      </c>
    </row>
    <row r="142" spans="1:14" x14ac:dyDescent="0.25">
      <c r="A142" s="1">
        <v>1990</v>
      </c>
      <c r="B142" s="4">
        <v>354.16</v>
      </c>
      <c r="C142">
        <f t="shared" si="20"/>
        <v>1.3</v>
      </c>
      <c r="D142">
        <f t="shared" si="21"/>
        <v>5.35</v>
      </c>
      <c r="E142" s="4">
        <f t="shared" si="22"/>
        <v>354.16</v>
      </c>
      <c r="F142">
        <v>287.39999999999998</v>
      </c>
      <c r="G142">
        <f t="shared" si="23"/>
        <v>0.7</v>
      </c>
      <c r="H142">
        <f t="shared" si="24"/>
        <v>0.3</v>
      </c>
      <c r="I142">
        <f t="shared" si="25"/>
        <v>1.5</v>
      </c>
      <c r="J142" s="1">
        <v>1990</v>
      </c>
      <c r="K142" s="2">
        <f t="shared" si="18"/>
        <v>0.56820941385197621</v>
      </c>
      <c r="L142" s="2">
        <f t="shared" si="19"/>
        <v>0.58143900000000004</v>
      </c>
      <c r="M142">
        <v>1990</v>
      </c>
      <c r="N142" s="2">
        <v>0.21143899999999999</v>
      </c>
    </row>
    <row r="143" spans="1:14" x14ac:dyDescent="0.25">
      <c r="A143" s="1">
        <v>1991</v>
      </c>
      <c r="B143" s="4">
        <v>355.48</v>
      </c>
      <c r="C143">
        <f t="shared" si="20"/>
        <v>1.3</v>
      </c>
      <c r="D143">
        <f t="shared" si="21"/>
        <v>5.35</v>
      </c>
      <c r="E143" s="4">
        <f t="shared" si="22"/>
        <v>355.48</v>
      </c>
      <c r="F143">
        <v>287.39999999999998</v>
      </c>
      <c r="G143">
        <f t="shared" si="23"/>
        <v>0.7</v>
      </c>
      <c r="H143">
        <f t="shared" si="24"/>
        <v>0.3</v>
      </c>
      <c r="I143">
        <f t="shared" si="25"/>
        <v>1.5</v>
      </c>
      <c r="J143" s="1">
        <v>1991</v>
      </c>
      <c r="K143" s="2">
        <f t="shared" si="18"/>
        <v>0.57405507147647661</v>
      </c>
      <c r="L143" s="2">
        <f t="shared" si="19"/>
        <v>0.58550499999999994</v>
      </c>
      <c r="M143">
        <v>1991</v>
      </c>
      <c r="N143" s="2">
        <v>0.215505</v>
      </c>
    </row>
    <row r="144" spans="1:14" x14ac:dyDescent="0.25">
      <c r="A144" s="1">
        <v>1992</v>
      </c>
      <c r="B144" s="4">
        <v>356.27</v>
      </c>
      <c r="C144">
        <f t="shared" si="20"/>
        <v>1.3</v>
      </c>
      <c r="D144">
        <f t="shared" si="21"/>
        <v>5.35</v>
      </c>
      <c r="E144" s="4">
        <f t="shared" si="22"/>
        <v>356.27</v>
      </c>
      <c r="F144">
        <v>287.39999999999998</v>
      </c>
      <c r="G144">
        <f t="shared" si="23"/>
        <v>0.7</v>
      </c>
      <c r="H144">
        <f t="shared" si="24"/>
        <v>0.3</v>
      </c>
      <c r="I144">
        <f t="shared" si="25"/>
        <v>1.5</v>
      </c>
      <c r="J144" s="1">
        <v>1992</v>
      </c>
      <c r="K144" s="2">
        <f t="shared" si="18"/>
        <v>0.57754323490497628</v>
      </c>
      <c r="L144" s="2">
        <f t="shared" si="19"/>
        <v>0.58826200000000006</v>
      </c>
      <c r="M144">
        <v>1992</v>
      </c>
      <c r="N144" s="2">
        <v>0.21826200000000001</v>
      </c>
    </row>
    <row r="145" spans="1:14" x14ac:dyDescent="0.25">
      <c r="A145" s="1">
        <v>1993</v>
      </c>
      <c r="B145" s="4">
        <v>356.95</v>
      </c>
      <c r="C145">
        <f t="shared" si="20"/>
        <v>1.3</v>
      </c>
      <c r="D145">
        <f t="shared" si="21"/>
        <v>5.35</v>
      </c>
      <c r="E145" s="4">
        <f t="shared" si="22"/>
        <v>356.95</v>
      </c>
      <c r="F145">
        <v>287.39999999999998</v>
      </c>
      <c r="G145">
        <f t="shared" si="23"/>
        <v>0.7</v>
      </c>
      <c r="H145">
        <f t="shared" si="24"/>
        <v>0.3</v>
      </c>
      <c r="I145">
        <f t="shared" si="25"/>
        <v>1.5</v>
      </c>
      <c r="J145" s="1">
        <v>1993</v>
      </c>
      <c r="K145" s="2">
        <f t="shared" si="18"/>
        <v>0.58053951605319265</v>
      </c>
      <c r="L145" s="2">
        <f t="shared" si="19"/>
        <v>0.59142800000000006</v>
      </c>
      <c r="M145">
        <v>1993</v>
      </c>
      <c r="N145" s="2">
        <v>0.22142800000000001</v>
      </c>
    </row>
    <row r="146" spans="1:14" x14ac:dyDescent="0.25">
      <c r="A146" s="1">
        <v>1994</v>
      </c>
      <c r="B146" s="4">
        <v>358.64</v>
      </c>
      <c r="C146">
        <f t="shared" si="20"/>
        <v>1.3</v>
      </c>
      <c r="D146">
        <f t="shared" si="21"/>
        <v>5.35</v>
      </c>
      <c r="E146" s="4">
        <f t="shared" si="22"/>
        <v>358.64</v>
      </c>
      <c r="F146">
        <v>287.39999999999998</v>
      </c>
      <c r="G146">
        <f t="shared" si="23"/>
        <v>0.7</v>
      </c>
      <c r="H146">
        <f t="shared" si="24"/>
        <v>0.3</v>
      </c>
      <c r="I146">
        <f t="shared" si="25"/>
        <v>1.5</v>
      </c>
      <c r="J146" s="1">
        <v>1994</v>
      </c>
      <c r="K146" s="2">
        <f t="shared" si="18"/>
        <v>0.58796150459893504</v>
      </c>
      <c r="L146" s="2">
        <f t="shared" si="19"/>
        <v>0.59396499999999997</v>
      </c>
      <c r="M146">
        <v>1994</v>
      </c>
      <c r="N146" s="2">
        <v>0.223965</v>
      </c>
    </row>
    <row r="147" spans="1:14" x14ac:dyDescent="0.25">
      <c r="A147" s="1">
        <v>1995</v>
      </c>
      <c r="B147" s="4">
        <v>360.62</v>
      </c>
      <c r="C147">
        <f t="shared" si="20"/>
        <v>1.3</v>
      </c>
      <c r="D147">
        <f t="shared" si="21"/>
        <v>5.35</v>
      </c>
      <c r="E147" s="4">
        <f t="shared" si="22"/>
        <v>360.62</v>
      </c>
      <c r="F147">
        <v>287.39999999999998</v>
      </c>
      <c r="G147">
        <f t="shared" si="23"/>
        <v>0.7</v>
      </c>
      <c r="H147">
        <f t="shared" si="24"/>
        <v>0.3</v>
      </c>
      <c r="I147">
        <f t="shared" si="25"/>
        <v>1.5</v>
      </c>
      <c r="J147" s="1">
        <v>1995</v>
      </c>
      <c r="K147" s="2">
        <f t="shared" si="18"/>
        <v>0.5966127256547622</v>
      </c>
      <c r="L147" s="2">
        <f t="shared" si="19"/>
        <v>0.602159</v>
      </c>
      <c r="M147">
        <v>1995</v>
      </c>
      <c r="N147" s="2">
        <v>0.232159</v>
      </c>
    </row>
    <row r="148" spans="1:14" x14ac:dyDescent="0.25">
      <c r="A148" s="1">
        <v>1996</v>
      </c>
      <c r="B148" s="4">
        <v>362.36</v>
      </c>
      <c r="C148">
        <f t="shared" si="20"/>
        <v>1.3</v>
      </c>
      <c r="D148">
        <f t="shared" si="21"/>
        <v>5.35</v>
      </c>
      <c r="E148" s="4">
        <f t="shared" si="22"/>
        <v>362.36</v>
      </c>
      <c r="F148">
        <v>287.39999999999998</v>
      </c>
      <c r="G148">
        <f t="shared" si="23"/>
        <v>0.7</v>
      </c>
      <c r="H148">
        <f t="shared" si="24"/>
        <v>0.3</v>
      </c>
      <c r="I148">
        <f t="shared" si="25"/>
        <v>1.5</v>
      </c>
      <c r="J148" s="1">
        <v>1996</v>
      </c>
      <c r="K148" s="2">
        <f t="shared" si="18"/>
        <v>0.60417619121950861</v>
      </c>
      <c r="L148" s="2">
        <f t="shared" si="19"/>
        <v>0.609209</v>
      </c>
      <c r="M148">
        <v>1996</v>
      </c>
      <c r="N148" s="2">
        <v>0.239209</v>
      </c>
    </row>
    <row r="149" spans="1:14" x14ac:dyDescent="0.25">
      <c r="A149" s="1">
        <v>1997</v>
      </c>
      <c r="B149" s="4">
        <v>363.47</v>
      </c>
      <c r="C149">
        <f t="shared" si="20"/>
        <v>1.3</v>
      </c>
      <c r="D149">
        <f t="shared" si="21"/>
        <v>5.35</v>
      </c>
      <c r="E149" s="4">
        <f t="shared" si="22"/>
        <v>363.47</v>
      </c>
      <c r="F149">
        <v>287.39999999999998</v>
      </c>
      <c r="G149">
        <f t="shared" si="23"/>
        <v>0.7</v>
      </c>
      <c r="H149">
        <f t="shared" si="24"/>
        <v>0.3</v>
      </c>
      <c r="I149">
        <f t="shared" si="25"/>
        <v>1.5</v>
      </c>
      <c r="J149" s="1">
        <v>1997</v>
      </c>
      <c r="K149" s="2">
        <f t="shared" si="18"/>
        <v>0.60898220966703032</v>
      </c>
      <c r="L149" s="2">
        <f t="shared" si="19"/>
        <v>0.61487599999999998</v>
      </c>
      <c r="M149">
        <v>1997</v>
      </c>
      <c r="N149" s="2">
        <v>0.24487600000000001</v>
      </c>
    </row>
    <row r="150" spans="1:14" x14ac:dyDescent="0.25">
      <c r="A150" s="1">
        <v>1998</v>
      </c>
      <c r="B150" s="4">
        <v>366.5</v>
      </c>
      <c r="C150">
        <f t="shared" si="20"/>
        <v>1.3</v>
      </c>
      <c r="D150">
        <f t="shared" si="21"/>
        <v>5.35</v>
      </c>
      <c r="E150" s="4">
        <f t="shared" si="22"/>
        <v>366.5</v>
      </c>
      <c r="F150">
        <v>287.39999999999998</v>
      </c>
      <c r="G150">
        <f t="shared" si="23"/>
        <v>0.7</v>
      </c>
      <c r="H150">
        <f t="shared" si="24"/>
        <v>0.3</v>
      </c>
      <c r="I150">
        <f t="shared" si="25"/>
        <v>1.5</v>
      </c>
      <c r="J150" s="1">
        <v>1998</v>
      </c>
      <c r="K150" s="2">
        <f t="shared" si="18"/>
        <v>0.62202700114752685</v>
      </c>
      <c r="L150" s="2">
        <f t="shared" si="19"/>
        <v>0.62079400000000007</v>
      </c>
      <c r="M150">
        <v>1998</v>
      </c>
      <c r="N150" s="2">
        <v>0.25079400000000002</v>
      </c>
    </row>
    <row r="151" spans="1:14" x14ac:dyDescent="0.25">
      <c r="A151" s="1">
        <v>1999</v>
      </c>
      <c r="B151" s="4">
        <v>368.14</v>
      </c>
      <c r="C151">
        <f t="shared" si="20"/>
        <v>1.3</v>
      </c>
      <c r="D151">
        <f t="shared" si="21"/>
        <v>5.35</v>
      </c>
      <c r="E151" s="4">
        <f t="shared" si="22"/>
        <v>368.14</v>
      </c>
      <c r="F151">
        <v>287.39999999999998</v>
      </c>
      <c r="G151">
        <f t="shared" si="23"/>
        <v>0.7</v>
      </c>
      <c r="H151">
        <f t="shared" si="24"/>
        <v>0.3</v>
      </c>
      <c r="I151">
        <f t="shared" si="25"/>
        <v>1.5</v>
      </c>
      <c r="J151" s="1">
        <v>1999</v>
      </c>
      <c r="K151" s="2">
        <f t="shared" si="18"/>
        <v>0.62904263683799777</v>
      </c>
      <c r="L151" s="2">
        <f t="shared" si="19"/>
        <v>0.627946</v>
      </c>
      <c r="M151">
        <v>1999</v>
      </c>
      <c r="N151" s="2">
        <v>0.25794600000000001</v>
      </c>
    </row>
    <row r="152" spans="1:14" x14ac:dyDescent="0.25">
      <c r="A152" s="1">
        <v>2000</v>
      </c>
      <c r="B152" s="4">
        <v>369.4</v>
      </c>
      <c r="C152">
        <f t="shared" si="20"/>
        <v>1.3</v>
      </c>
      <c r="D152">
        <f t="shared" si="21"/>
        <v>5.35</v>
      </c>
      <c r="E152" s="4">
        <f t="shared" si="22"/>
        <v>369.4</v>
      </c>
      <c r="F152">
        <v>287.39999999999998</v>
      </c>
      <c r="G152">
        <f t="shared" si="23"/>
        <v>0.7</v>
      </c>
      <c r="H152">
        <f t="shared" si="24"/>
        <v>0.3</v>
      </c>
      <c r="I152">
        <f t="shared" si="25"/>
        <v>1.5</v>
      </c>
      <c r="J152" s="1">
        <v>2000</v>
      </c>
      <c r="K152" s="2">
        <f t="shared" si="18"/>
        <v>0.63441150104064548</v>
      </c>
      <c r="L152" s="2">
        <f t="shared" si="19"/>
        <v>0.63259700000000008</v>
      </c>
      <c r="M152">
        <v>2000</v>
      </c>
      <c r="N152" s="2">
        <v>0.26259700000000002</v>
      </c>
    </row>
    <row r="153" spans="1:14" x14ac:dyDescent="0.25">
      <c r="A153" s="1">
        <v>2001</v>
      </c>
      <c r="B153" s="4">
        <v>371.07</v>
      </c>
      <c r="C153">
        <f t="shared" si="20"/>
        <v>1.3</v>
      </c>
      <c r="D153">
        <f t="shared" si="21"/>
        <v>5.35</v>
      </c>
      <c r="E153" s="4">
        <f t="shared" si="22"/>
        <v>371.07</v>
      </c>
      <c r="F153">
        <v>287.39999999999998</v>
      </c>
      <c r="G153">
        <f t="shared" si="23"/>
        <v>0.7</v>
      </c>
      <c r="H153">
        <f t="shared" si="24"/>
        <v>0.3</v>
      </c>
      <c r="I153">
        <f t="shared" si="25"/>
        <v>1.5</v>
      </c>
      <c r="J153" s="1">
        <v>2001</v>
      </c>
      <c r="K153" s="2">
        <f t="shared" si="18"/>
        <v>0.64149922459545627</v>
      </c>
      <c r="L153" s="2">
        <f t="shared" si="19"/>
        <v>0.638598</v>
      </c>
      <c r="M153">
        <v>2001</v>
      </c>
      <c r="N153" s="2">
        <v>0.268598</v>
      </c>
    </row>
    <row r="154" spans="1:14" x14ac:dyDescent="0.25">
      <c r="A154" s="1">
        <v>2002</v>
      </c>
      <c r="B154" s="4">
        <v>373.17</v>
      </c>
      <c r="C154">
        <f t="shared" si="20"/>
        <v>1.3</v>
      </c>
      <c r="D154">
        <f t="shared" si="21"/>
        <v>5.35</v>
      </c>
      <c r="E154" s="4">
        <f t="shared" si="22"/>
        <v>373.17</v>
      </c>
      <c r="F154">
        <v>287.39999999999998</v>
      </c>
      <c r="G154">
        <f t="shared" si="23"/>
        <v>0.7</v>
      </c>
      <c r="H154">
        <f t="shared" si="24"/>
        <v>0.3</v>
      </c>
      <c r="I154">
        <f t="shared" si="25"/>
        <v>1.5</v>
      </c>
      <c r="J154" s="1">
        <v>2002</v>
      </c>
      <c r="K154" s="2">
        <f t="shared" si="18"/>
        <v>0.65036679142143083</v>
      </c>
      <c r="L154" s="2">
        <f t="shared" si="19"/>
        <v>0.64846000000000004</v>
      </c>
      <c r="M154">
        <v>2002</v>
      </c>
      <c r="N154" s="2">
        <v>0.27845999999999999</v>
      </c>
    </row>
    <row r="155" spans="1:14" x14ac:dyDescent="0.25">
      <c r="A155" s="1">
        <v>2003</v>
      </c>
      <c r="B155" s="4">
        <v>375.78</v>
      </c>
      <c r="C155">
        <f t="shared" si="20"/>
        <v>1.3</v>
      </c>
      <c r="D155">
        <f t="shared" si="21"/>
        <v>5.35</v>
      </c>
      <c r="E155" s="4">
        <f t="shared" si="22"/>
        <v>375.78</v>
      </c>
      <c r="F155">
        <v>287.39999999999998</v>
      </c>
      <c r="G155">
        <f t="shared" si="23"/>
        <v>0.7</v>
      </c>
      <c r="H155">
        <f t="shared" si="24"/>
        <v>0.3</v>
      </c>
      <c r="I155">
        <f t="shared" si="25"/>
        <v>1.5</v>
      </c>
      <c r="J155" s="1">
        <v>2003</v>
      </c>
      <c r="K155" s="2">
        <f t="shared" si="18"/>
        <v>0.66131861580045825</v>
      </c>
      <c r="L155" s="2">
        <f t="shared" si="19"/>
        <v>0.65636300000000003</v>
      </c>
      <c r="M155">
        <v>2003</v>
      </c>
      <c r="N155" s="2">
        <v>0.28636299999999998</v>
      </c>
    </row>
    <row r="156" spans="1:14" x14ac:dyDescent="0.25">
      <c r="A156" s="1">
        <v>2004</v>
      </c>
      <c r="B156" s="4">
        <v>377.52</v>
      </c>
      <c r="C156">
        <f t="shared" si="20"/>
        <v>1.3</v>
      </c>
      <c r="D156">
        <f t="shared" si="21"/>
        <v>5.35</v>
      </c>
      <c r="E156" s="4">
        <f t="shared" si="22"/>
        <v>377.52</v>
      </c>
      <c r="F156">
        <v>287.39999999999998</v>
      </c>
      <c r="G156">
        <f t="shared" si="23"/>
        <v>0.7</v>
      </c>
      <c r="H156">
        <f t="shared" si="24"/>
        <v>0.3</v>
      </c>
      <c r="I156">
        <f t="shared" si="25"/>
        <v>1.5</v>
      </c>
      <c r="J156" s="1">
        <v>2004</v>
      </c>
      <c r="K156" s="2">
        <f t="shared" si="18"/>
        <v>0.66857765403384417</v>
      </c>
      <c r="L156" s="2">
        <f t="shared" si="19"/>
        <v>0.661138</v>
      </c>
      <c r="M156">
        <v>2004</v>
      </c>
      <c r="N156" s="2">
        <v>0.29113800000000001</v>
      </c>
    </row>
    <row r="157" spans="1:14" x14ac:dyDescent="0.25">
      <c r="A157" s="1">
        <v>2005</v>
      </c>
      <c r="B157" s="4">
        <v>379.76</v>
      </c>
      <c r="C157">
        <f t="shared" si="20"/>
        <v>1.3</v>
      </c>
      <c r="D157">
        <f t="shared" si="21"/>
        <v>5.35</v>
      </c>
      <c r="E157" s="4">
        <f t="shared" si="22"/>
        <v>379.76</v>
      </c>
      <c r="F157">
        <v>287.39999999999998</v>
      </c>
      <c r="G157">
        <f t="shared" si="23"/>
        <v>0.7</v>
      </c>
      <c r="H157">
        <f t="shared" si="24"/>
        <v>0.3</v>
      </c>
      <c r="I157">
        <f t="shared" si="25"/>
        <v>1.5</v>
      </c>
      <c r="J157" s="1">
        <v>2005</v>
      </c>
      <c r="K157" s="2">
        <f t="shared" si="18"/>
        <v>0.67787351947134011</v>
      </c>
      <c r="L157" s="2">
        <f t="shared" si="19"/>
        <v>0.67303299999999999</v>
      </c>
      <c r="M157">
        <v>2005</v>
      </c>
      <c r="N157" s="2">
        <v>0.303033</v>
      </c>
    </row>
    <row r="158" spans="1:14" x14ac:dyDescent="0.25">
      <c r="A158" s="1">
        <v>2006</v>
      </c>
      <c r="B158" s="4">
        <v>381.85</v>
      </c>
      <c r="C158">
        <f t="shared" si="20"/>
        <v>1.3</v>
      </c>
      <c r="D158">
        <f t="shared" si="21"/>
        <v>5.35</v>
      </c>
      <c r="E158" s="4">
        <f t="shared" si="22"/>
        <v>381.85</v>
      </c>
      <c r="F158">
        <v>287.39999999999998</v>
      </c>
      <c r="G158">
        <f t="shared" si="23"/>
        <v>0.7</v>
      </c>
      <c r="H158">
        <f t="shared" si="24"/>
        <v>0.3</v>
      </c>
      <c r="I158">
        <f t="shared" si="25"/>
        <v>1.5</v>
      </c>
      <c r="J158" s="1">
        <v>2006</v>
      </c>
      <c r="K158" s="2">
        <f t="shared" si="18"/>
        <v>0.68649757946729784</v>
      </c>
      <c r="L158" s="2">
        <f t="shared" si="19"/>
        <v>0.68372699999999997</v>
      </c>
      <c r="M158">
        <v>2006</v>
      </c>
      <c r="N158" s="2">
        <v>0.31372699999999998</v>
      </c>
    </row>
    <row r="159" spans="1:14" x14ac:dyDescent="0.25">
      <c r="A159" s="1">
        <v>2007</v>
      </c>
      <c r="B159" s="4">
        <v>383.71</v>
      </c>
      <c r="C159">
        <f t="shared" si="20"/>
        <v>1.3</v>
      </c>
      <c r="D159">
        <f t="shared" si="21"/>
        <v>5.35</v>
      </c>
      <c r="E159" s="4">
        <f t="shared" si="22"/>
        <v>383.71</v>
      </c>
      <c r="F159">
        <v>287.39999999999998</v>
      </c>
      <c r="G159">
        <f t="shared" si="23"/>
        <v>0.7</v>
      </c>
      <c r="H159">
        <f t="shared" si="24"/>
        <v>0.3</v>
      </c>
      <c r="I159">
        <f t="shared" si="25"/>
        <v>1.5</v>
      </c>
      <c r="J159" s="1">
        <v>2007</v>
      </c>
      <c r="K159" s="2">
        <f t="shared" si="18"/>
        <v>0.69413297598609103</v>
      </c>
      <c r="L159" s="2">
        <f t="shared" si="19"/>
        <v>0.69767099999999993</v>
      </c>
      <c r="M159">
        <v>2007</v>
      </c>
      <c r="N159" s="2">
        <v>0.32767099999999999</v>
      </c>
    </row>
    <row r="160" spans="1:14" x14ac:dyDescent="0.25">
      <c r="A160" s="1">
        <v>2008</v>
      </c>
      <c r="B160" s="4">
        <v>385.57</v>
      </c>
      <c r="C160">
        <f t="shared" si="20"/>
        <v>1.3</v>
      </c>
      <c r="D160">
        <f t="shared" si="21"/>
        <v>5.35</v>
      </c>
      <c r="E160" s="4">
        <f t="shared" si="22"/>
        <v>385.57</v>
      </c>
      <c r="F160">
        <v>287.39999999999998</v>
      </c>
      <c r="G160">
        <f t="shared" si="23"/>
        <v>0.7</v>
      </c>
      <c r="H160">
        <f t="shared" si="24"/>
        <v>0.3</v>
      </c>
      <c r="I160">
        <f t="shared" si="25"/>
        <v>1.5</v>
      </c>
      <c r="J160" s="1">
        <v>2008</v>
      </c>
      <c r="K160" s="2">
        <f t="shared" si="18"/>
        <v>0.70173144994610503</v>
      </c>
      <c r="L160" s="2">
        <f t="shared" si="19"/>
        <v>0.70448299999999997</v>
      </c>
      <c r="M160">
        <v>2008</v>
      </c>
      <c r="N160" s="2">
        <v>0.33448299999999997</v>
      </c>
    </row>
    <row r="161" spans="1:14" x14ac:dyDescent="0.25">
      <c r="A161" s="1">
        <v>2009</v>
      </c>
      <c r="B161" s="4">
        <v>387.35</v>
      </c>
      <c r="C161">
        <f t="shared" si="20"/>
        <v>1.3</v>
      </c>
      <c r="D161">
        <f t="shared" si="21"/>
        <v>5.35</v>
      </c>
      <c r="E161" s="4">
        <f t="shared" si="22"/>
        <v>387.35</v>
      </c>
      <c r="F161">
        <v>287.39999999999998</v>
      </c>
      <c r="G161">
        <f t="shared" si="23"/>
        <v>0.7</v>
      </c>
      <c r="H161">
        <f t="shared" si="24"/>
        <v>0.3</v>
      </c>
      <c r="I161">
        <f t="shared" si="25"/>
        <v>1.5</v>
      </c>
      <c r="J161" s="1">
        <v>2009</v>
      </c>
      <c r="K161" s="2">
        <f t="shared" si="18"/>
        <v>0.7089688612684768</v>
      </c>
      <c r="L161" s="2">
        <f t="shared" si="19"/>
        <v>0.71461700000000006</v>
      </c>
      <c r="M161">
        <v>2009</v>
      </c>
      <c r="N161" s="2">
        <v>0.34461700000000001</v>
      </c>
    </row>
    <row r="162" spans="1:14" x14ac:dyDescent="0.25">
      <c r="A162" s="1">
        <v>2010</v>
      </c>
      <c r="B162" s="4">
        <v>389.58170000000001</v>
      </c>
      <c r="C162">
        <f t="shared" si="20"/>
        <v>1.3</v>
      </c>
      <c r="D162">
        <f t="shared" si="21"/>
        <v>5.35</v>
      </c>
      <c r="E162" s="4">
        <f t="shared" si="22"/>
        <v>389.58170000000001</v>
      </c>
      <c r="F162">
        <v>287.39999999999998</v>
      </c>
      <c r="G162">
        <f t="shared" si="23"/>
        <v>0.7</v>
      </c>
      <c r="H162">
        <f t="shared" si="24"/>
        <v>0.3</v>
      </c>
      <c r="I162">
        <f t="shared" si="25"/>
        <v>1.5</v>
      </c>
      <c r="J162" s="1">
        <v>2010</v>
      </c>
      <c r="K162" s="2">
        <f t="shared" si="18"/>
        <v>0.71799602244757565</v>
      </c>
      <c r="L162" s="2">
        <f t="shared" si="19"/>
        <v>0.72185499999999991</v>
      </c>
      <c r="M162">
        <v>2010</v>
      </c>
      <c r="N162" s="2">
        <v>0.35185499999999997</v>
      </c>
    </row>
    <row r="163" spans="1:14" x14ac:dyDescent="0.25">
      <c r="A163" s="1">
        <v>2011</v>
      </c>
      <c r="B163" s="4">
        <v>391.52670000000001</v>
      </c>
      <c r="C163">
        <f t="shared" si="20"/>
        <v>1.3</v>
      </c>
      <c r="D163">
        <f t="shared" si="21"/>
        <v>5.35</v>
      </c>
      <c r="E163" s="4">
        <f t="shared" si="22"/>
        <v>391.52670000000001</v>
      </c>
      <c r="F163">
        <v>287.39999999999998</v>
      </c>
      <c r="G163">
        <f t="shared" si="23"/>
        <v>0.7</v>
      </c>
      <c r="H163">
        <f t="shared" si="24"/>
        <v>0.3</v>
      </c>
      <c r="I163">
        <f t="shared" si="25"/>
        <v>1.5</v>
      </c>
      <c r="J163" s="1">
        <v>2011</v>
      </c>
      <c r="K163" s="2">
        <f t="shared" si="18"/>
        <v>0.72582141667541245</v>
      </c>
      <c r="L163" s="2">
        <f t="shared" si="19"/>
        <v>0.72853499999999993</v>
      </c>
      <c r="M163">
        <v>2011</v>
      </c>
      <c r="N163" s="2">
        <v>0.35853499999999999</v>
      </c>
    </row>
    <row r="164" spans="1:14" x14ac:dyDescent="0.25">
      <c r="A164" s="1">
        <v>2012</v>
      </c>
      <c r="B164" s="4">
        <v>393.5917</v>
      </c>
      <c r="C164">
        <f t="shared" si="20"/>
        <v>1.3</v>
      </c>
      <c r="D164">
        <f t="shared" si="21"/>
        <v>5.35</v>
      </c>
      <c r="E164" s="4">
        <f t="shared" si="22"/>
        <v>393.5917</v>
      </c>
      <c r="F164">
        <v>287.39999999999998</v>
      </c>
      <c r="G164">
        <f t="shared" si="23"/>
        <v>0.7</v>
      </c>
      <c r="H164">
        <f t="shared" si="24"/>
        <v>0.3</v>
      </c>
      <c r="I164">
        <f t="shared" si="25"/>
        <v>1.5</v>
      </c>
      <c r="J164" s="1">
        <v>2012</v>
      </c>
      <c r="K164" s="2">
        <f t="shared" si="18"/>
        <v>0.73408717936454004</v>
      </c>
      <c r="L164" s="2">
        <f t="shared" si="19"/>
        <v>0.73392400000000002</v>
      </c>
      <c r="M164">
        <v>2012</v>
      </c>
      <c r="N164" s="2">
        <v>0.36392400000000003</v>
      </c>
    </row>
    <row r="165" spans="1:14" x14ac:dyDescent="0.25">
      <c r="A165" s="1">
        <v>2013</v>
      </c>
      <c r="B165" s="4">
        <v>396.45740000000001</v>
      </c>
      <c r="C165">
        <f t="shared" si="20"/>
        <v>1.3</v>
      </c>
      <c r="D165">
        <f t="shared" si="21"/>
        <v>5.35</v>
      </c>
      <c r="E165" s="4">
        <f t="shared" si="22"/>
        <v>396.45740000000001</v>
      </c>
      <c r="F165">
        <v>287.39999999999998</v>
      </c>
      <c r="G165">
        <f t="shared" si="23"/>
        <v>0.7</v>
      </c>
      <c r="H165">
        <f t="shared" si="24"/>
        <v>0.3</v>
      </c>
      <c r="I165">
        <f t="shared" si="25"/>
        <v>1.5</v>
      </c>
      <c r="J165" s="1">
        <v>2013</v>
      </c>
      <c r="K165" s="2">
        <f t="shared" si="18"/>
        <v>0.74548641093606027</v>
      </c>
      <c r="L165" s="2">
        <f t="shared" si="19"/>
        <v>0.74393599999999993</v>
      </c>
      <c r="M165">
        <v>2013</v>
      </c>
      <c r="N165" s="2">
        <v>0.37393599999999999</v>
      </c>
    </row>
    <row r="166" spans="1:14" x14ac:dyDescent="0.25">
      <c r="A166" s="1">
        <v>2014</v>
      </c>
      <c r="B166" s="4">
        <v>398.46359999999999</v>
      </c>
      <c r="C166">
        <f t="shared" si="20"/>
        <v>1.3</v>
      </c>
      <c r="D166">
        <f t="shared" si="21"/>
        <v>5.35</v>
      </c>
      <c r="E166" s="4">
        <f t="shared" si="22"/>
        <v>398.46359999999999</v>
      </c>
      <c r="F166">
        <v>287.39999999999998</v>
      </c>
      <c r="G166">
        <f t="shared" si="23"/>
        <v>0.7</v>
      </c>
      <c r="H166">
        <f t="shared" si="24"/>
        <v>0.3</v>
      </c>
      <c r="I166">
        <f t="shared" si="25"/>
        <v>1.5</v>
      </c>
      <c r="J166" s="1">
        <v>2014</v>
      </c>
      <c r="K166" s="2">
        <f t="shared" si="18"/>
        <v>0.75341778090475009</v>
      </c>
      <c r="L166" s="2">
        <f t="shared" si="19"/>
        <v>0.74878800000000001</v>
      </c>
      <c r="M166">
        <v>2014</v>
      </c>
      <c r="N166" s="2">
        <v>0.37878800000000001</v>
      </c>
    </row>
    <row r="167" spans="1:14" x14ac:dyDescent="0.25">
      <c r="L167" s="2">
        <f t="shared" si="19"/>
        <v>0.76092399999999993</v>
      </c>
      <c r="M167">
        <v>2015</v>
      </c>
      <c r="N167" s="2">
        <v>0.39092399999999999</v>
      </c>
    </row>
    <row r="168" spans="1:14" x14ac:dyDescent="0.25">
      <c r="L168" s="2">
        <f t="shared" si="19"/>
        <v>0.77440599999999993</v>
      </c>
      <c r="M168">
        <v>2016</v>
      </c>
      <c r="N168" s="2">
        <v>0.40440599999999999</v>
      </c>
    </row>
    <row r="169" spans="1:14" x14ac:dyDescent="0.25">
      <c r="L169" s="2">
        <f t="shared" si="19"/>
        <v>0.785941</v>
      </c>
      <c r="M169">
        <v>2017</v>
      </c>
      <c r="N169" s="2">
        <v>0.41594100000000001</v>
      </c>
    </row>
    <row r="170" spans="1:14" x14ac:dyDescent="0.25">
      <c r="L170" s="2">
        <f t="shared" si="19"/>
        <v>0.79312800000000006</v>
      </c>
      <c r="M170">
        <v>2018</v>
      </c>
      <c r="N170" s="2">
        <v>0.423128</v>
      </c>
    </row>
    <row r="171" spans="1:14" x14ac:dyDescent="0.25">
      <c r="L171" s="2">
        <f t="shared" si="19"/>
        <v>0.80015100000000006</v>
      </c>
      <c r="M171">
        <v>2019</v>
      </c>
      <c r="N171" s="2">
        <v>0.43015100000000001</v>
      </c>
    </row>
    <row r="172" spans="1:14" x14ac:dyDescent="0.25">
      <c r="L172" s="2">
        <f t="shared" si="19"/>
        <v>0.81091399999999991</v>
      </c>
      <c r="M172">
        <v>2020</v>
      </c>
      <c r="N172" s="2">
        <v>0.44091399999999997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leifg</dc:creator>
  <cp:lastModifiedBy>leifg</cp:lastModifiedBy>
  <dcterms:created xsi:type="dcterms:W3CDTF">2015-01-17T11:46:17Z</dcterms:created>
  <dcterms:modified xsi:type="dcterms:W3CDTF">2015-01-17T15:18:40Z</dcterms:modified>
</cp:coreProperties>
</file>